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td\Desktop\"/>
    </mc:Choice>
  </mc:AlternateContent>
  <bookViews>
    <workbookView xWindow="0" yWindow="0" windowWidth="10815" windowHeight="4590" activeTab="3"/>
  </bookViews>
  <sheets>
    <sheet name="Eigen Songs" sheetId="2" r:id="rId1"/>
    <sheet name="Punten" sheetId="4" r:id="rId2"/>
    <sheet name="Beoordeling RN" sheetId="3" r:id="rId3"/>
    <sheet name="totaal commentaar" sheetId="5"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O27" i="3" s="1"/>
  <c r="H24" i="3"/>
  <c r="O24" i="3" s="1"/>
  <c r="H11" i="3"/>
  <c r="O11" i="3" s="1"/>
  <c r="H33" i="3"/>
  <c r="O33" i="3" s="1"/>
  <c r="H13" i="3"/>
  <c r="O13" i="3" s="1"/>
  <c r="H19" i="3"/>
  <c r="O19" i="3" s="1"/>
  <c r="H15" i="3"/>
  <c r="O15" i="3" s="1"/>
  <c r="H18" i="3"/>
  <c r="O18" i="3" s="1"/>
  <c r="H7" i="3"/>
  <c r="O7" i="3" s="1"/>
  <c r="H23" i="3"/>
  <c r="O23" i="3" s="1"/>
  <c r="H20" i="3"/>
  <c r="O20" i="3" s="1"/>
  <c r="H26" i="3"/>
  <c r="O26" i="3" s="1"/>
  <c r="H9" i="3"/>
  <c r="O9" i="3" s="1"/>
  <c r="H14" i="3"/>
  <c r="O14" i="3" s="1"/>
  <c r="H22" i="3"/>
  <c r="O22" i="3" s="1"/>
  <c r="H10" i="3"/>
  <c r="O10" i="3" s="1"/>
  <c r="H16" i="3"/>
  <c r="O16" i="3" s="1"/>
  <c r="H31" i="3"/>
  <c r="O31" i="3" s="1"/>
  <c r="H25" i="3"/>
  <c r="O25" i="3" s="1"/>
  <c r="H8" i="3"/>
  <c r="O8" i="3" s="1"/>
  <c r="H28" i="3"/>
  <c r="O28" i="3" s="1"/>
  <c r="H32" i="3"/>
  <c r="O32" i="3" s="1"/>
  <c r="H17" i="3"/>
  <c r="O17" i="3" s="1"/>
  <c r="H21" i="3"/>
  <c r="O21" i="3" s="1"/>
  <c r="H12" i="3"/>
  <c r="O12" i="3" s="1"/>
  <c r="H29" i="3"/>
  <c r="O29" i="3" s="1"/>
  <c r="H30" i="3"/>
  <c r="O30" i="3" s="1"/>
  <c r="O34" i="3" l="1"/>
</calcChain>
</file>

<file path=xl/sharedStrings.xml><?xml version="1.0" encoding="utf-8"?>
<sst xmlns="http://schemas.openxmlformats.org/spreadsheetml/2006/main" count="306" uniqueCount="207">
  <si>
    <t>1) Madagascar</t>
  </si>
  <si>
    <t>2)Mali</t>
  </si>
  <si>
    <t>3) Bosnië Herzegovina</t>
  </si>
  <si>
    <t>4) Tanzania</t>
  </si>
  <si>
    <t>5) Ecuador</t>
  </si>
  <si>
    <t>6)Oezbekistan</t>
  </si>
  <si>
    <t>7) Qatar</t>
  </si>
  <si>
    <t>9) Servië</t>
  </si>
  <si>
    <t>10) Nieuw-Zeeland</t>
  </si>
  <si>
    <t>11) Filipijnen</t>
  </si>
  <si>
    <t>12) Uruguay</t>
  </si>
  <si>
    <t>13) VS</t>
  </si>
  <si>
    <t>14) Senegal</t>
  </si>
  <si>
    <t>15) Hongarije</t>
  </si>
  <si>
    <t>16)Nederland</t>
  </si>
  <si>
    <t>17) Turkije</t>
  </si>
  <si>
    <t>18)Litouwen</t>
  </si>
  <si>
    <t>19) Denemarken</t>
  </si>
  <si>
    <t>20) Nigeria</t>
  </si>
  <si>
    <t>21) Marokko</t>
  </si>
  <si>
    <t>22) Noord-Macedonië</t>
  </si>
  <si>
    <t>23) Argentinië</t>
  </si>
  <si>
    <t>24)Montenegro</t>
  </si>
  <si>
    <t>25) Bulgarije</t>
  </si>
  <si>
    <t>26) Polen</t>
  </si>
  <si>
    <t>27) Luxemburg</t>
  </si>
  <si>
    <t>28) België</t>
  </si>
  <si>
    <t>29) Mexico</t>
  </si>
  <si>
    <t>30) Canada</t>
  </si>
  <si>
    <t>8) Wit-Rusland</t>
  </si>
  <si>
    <t>Landen</t>
  </si>
  <si>
    <t>Mali Music - Contradiction</t>
  </si>
  <si>
    <t>Yohann Malory - Entre toi et moi</t>
  </si>
  <si>
    <t>Dino Merlin - Rane</t>
  </si>
  <si>
    <t>Diamond Platnumz ft Rayvanny - Salome</t>
  </si>
  <si>
    <t>Marqués - Un brindis por ti</t>
  </si>
  <si>
    <t>Shahzoda va Shohruhxon - Allo</t>
  </si>
  <si>
    <t>HELLO BROTHER</t>
  </si>
  <si>
    <t>Arston feat. Jake Reese - Circle Track</t>
  </si>
  <si>
    <t>Ensh - Ćuti</t>
  </si>
  <si>
    <t>Moira &amp; Jason - Ikaw at Ako</t>
  </si>
  <si>
    <t>Rombai - Me Voy</t>
  </si>
  <si>
    <t>MAO SIDIBE - THIA LA LING</t>
  </si>
  <si>
    <t>Soulwave - Kalandor</t>
  </si>
  <si>
    <t>Beduk - Say Something</t>
  </si>
  <si>
    <t>Sisters On Wire - Parallel World</t>
  </si>
  <si>
    <t>Hjalmer - Hvis Du Går</t>
  </si>
  <si>
    <t>Carry Me - Justina Lee Brown</t>
  </si>
  <si>
    <t xml:space="preserve">Dounia - How I See It </t>
  </si>
  <si>
    <t>Robert Bilbilov - Cudni Mesta</t>
  </si>
  <si>
    <t>BAMBI - De Nuevo</t>
  </si>
  <si>
    <t>Šako Polumenta &amp; Lexington Band - Stranac</t>
  </si>
  <si>
    <t>JEREMY? - Go or Fall</t>
  </si>
  <si>
    <t>Sylwia Grzeszczak - Tamta dziewczyna</t>
  </si>
  <si>
    <t>Alex Uhlmann, Edo - The Ocean</t>
  </si>
  <si>
    <t>Claire Laffut - Nudes ft. Yseult</t>
  </si>
  <si>
    <t>Ximena Sariñana - ¿Qué Tiene?</t>
  </si>
  <si>
    <t>Chad Brownlee - Dear Drunk Me</t>
  </si>
  <si>
    <t>Lied</t>
  </si>
  <si>
    <t>Oezbekistan</t>
  </si>
  <si>
    <t>Wit-Rusland</t>
  </si>
  <si>
    <t>Servië</t>
  </si>
  <si>
    <t>Senegal</t>
  </si>
  <si>
    <t>Litouwen</t>
  </si>
  <si>
    <t>Nigeria</t>
  </si>
  <si>
    <t>Bulgarije</t>
  </si>
  <si>
    <t>Luxemburg</t>
  </si>
  <si>
    <t>Canada</t>
  </si>
  <si>
    <t>Mitch James - Old News</t>
  </si>
  <si>
    <t>MisterWives - Whywhywhy</t>
  </si>
  <si>
    <t>Qatar</t>
  </si>
  <si>
    <t>Tanzania</t>
  </si>
  <si>
    <t>Mali</t>
  </si>
  <si>
    <t>Bosnië &amp; Herzegovina</t>
  </si>
  <si>
    <t>Marokko</t>
  </si>
  <si>
    <t>Hongarije</t>
  </si>
  <si>
    <t>België</t>
  </si>
  <si>
    <t>VS</t>
  </si>
  <si>
    <t>Mexico</t>
  </si>
  <si>
    <t>Uruguay</t>
  </si>
  <si>
    <t>Nederland</t>
  </si>
  <si>
    <t>Argentinië</t>
  </si>
  <si>
    <t>Denemarken</t>
  </si>
  <si>
    <t>Ecuador</t>
  </si>
  <si>
    <t>Turkije</t>
  </si>
  <si>
    <t>Noord-Macedonië</t>
  </si>
  <si>
    <t>Filipijnen</t>
  </si>
  <si>
    <t>Polen</t>
  </si>
  <si>
    <t>Madagascar</t>
  </si>
  <si>
    <t>Eerste indruk</t>
  </si>
  <si>
    <t>Aantal weergaven</t>
  </si>
  <si>
    <t>Landstaal</t>
  </si>
  <si>
    <t>Bekende artiest</t>
  </si>
  <si>
    <t>Vergelijking met eigen</t>
  </si>
  <si>
    <t>Verhaaltje</t>
  </si>
  <si>
    <t>+/o/-</t>
  </si>
  <si>
    <t>Totaal</t>
  </si>
  <si>
    <t>0 - 10</t>
  </si>
  <si>
    <t>± 2</t>
  </si>
  <si>
    <t>± 1</t>
  </si>
  <si>
    <t>0-2</t>
  </si>
  <si>
    <t xml:space="preserve"> 0-2</t>
  </si>
  <si>
    <t>o</t>
  </si>
  <si>
    <t>+</t>
  </si>
  <si>
    <t>-</t>
  </si>
  <si>
    <t>Videoclip</t>
  </si>
  <si>
    <t>goed, mogelijk of geen kans</t>
  </si>
  <si>
    <t>Hoe hoger, hoe beter</t>
  </si>
  <si>
    <t>Extra punten voor moeilijkheid en aandacht</t>
  </si>
  <si>
    <t>geen verhaal  = 0 | kort verhaal =1 |uitgebreid verhaal =2</t>
  </si>
  <si>
    <t>&gt;10 milj. = -2 |&gt;1 milj. =-1 |&gt;100.000 = 0 | &gt;10.000 = 1 | &lt; 10.000 = 2</t>
  </si>
  <si>
    <t>Engels = -1| Engelstalige landen = 0 |Eigen taal = 1</t>
  </si>
  <si>
    <t>slechter dan eigen = -1 of -2 | gelijk aan eigen = 0| beter dan eigen = 1 of 2</t>
  </si>
  <si>
    <t>max 10</t>
  </si>
  <si>
    <t>gemiddeld</t>
  </si>
  <si>
    <t>Commentaar</t>
  </si>
  <si>
    <t>Klinkt best aardig eigenlijk. Na een tijdje wordt het wel wat eentonig. Maar ik vond mijn eigen Oezbeekse beter.</t>
  </si>
  <si>
    <t>Best wel een beetjetjetjetjetje verslavend eigenlijk. Lied zit muzikaal gewoon goed in elkaar. Duidelijk beter dan mijn Tanzaniaanse inzending.</t>
  </si>
  <si>
    <t>Geen/slechte videoclip = 0 | redelijke videoclip = 1 | bijzondere videoclip = 2</t>
  </si>
  <si>
    <t>Nee, dit is niet echt waar ik naar op zoek ben. Duurt wel erg lang ook. Mijn eigen Maleese lied vond ik veel beter.</t>
  </si>
  <si>
    <t>Kijk, dit klinkt ondanks dat ik er niets van kan volgen best wel goed. Wil het blijven luisteren. Precies ook mijn eigen Bosnische inzending.</t>
  </si>
  <si>
    <t>Refreintje vind ik wel leuk, maar ik krijg nog niet de vibes van BIGA (tja, dat was dan ook mijn eigen inzending). En ook dit jaar vind ik mijn eigen Hongaarse lied nét iets beter.</t>
  </si>
  <si>
    <t>Ik mis een beetje het spektakel. Begint wel leuk, maar boeit me niet genoeg. Mijn eigen Belgische inzending was overigens niet beter.</t>
  </si>
  <si>
    <t>Iets met kippenvel en vochtige ogen. Beter dan mijn eigen Amerikaanse inzending.</t>
  </si>
  <si>
    <t>Wel mooi, maar niet echt iets voor mij om lange tijd naar te luisteren. Heb toch nèt iets liever mijn eigen Mexicaanse liedje.</t>
  </si>
  <si>
    <t>Er zitten hele mooie gedeeltes in het lied, maar ik mis toch wat. Vind het overigens wel beter dan mijn eigen Uruguayaanse inzending.</t>
  </si>
  <si>
    <t>Beetje een wannabe popsong. Iets met grijze muis. Mijn Wit-Russische lied vond ik echt beter.</t>
  </si>
  <si>
    <t>Nederland is niet het makkelijkste land om een lied voor te kiezen, maar uitstekend gedaan! Deze wil ik sowieso vaker luisteren. Zeker beter dan mijn eigen Nederlandse lied.</t>
  </si>
  <si>
    <t>Vrolijk liedje. Senegal heeft me positief verrast. Kwalitatief beter dan mijn eigen Senegalese Lied, maar ik vind mijn eigen dan wel weer leuker. Gelijkspelletje.</t>
  </si>
  <si>
    <t>Doet me niet zoveel dit. Hoor wel vaker zoiets. Niet dat mijn eigen Argentijnse inzending echt veel beter is.</t>
  </si>
  <si>
    <t>Mads ziet eruit als een combi van Crainer (eveneens Deens) en Maarty Broekman. Maar dat geheel terzijde. Het lied is zeker een van de betere en blijft lekker hangen. Beter dan mijn Deense inzending (maar niet veel).</t>
  </si>
  <si>
    <t>Wel een aardige inzending. Weinig commentaar. Kan niet kiezen tussen deze en mijn eigen Luxemburgse liedje.</t>
  </si>
  <si>
    <t>Het begon goed, maar daarna kwamen er iets te veel artiesten (zegt Qatar). Vlak liedje. Mijn Eigen Ecuadoriaanse liedje had ik toch echt liever.</t>
  </si>
  <si>
    <t>Doet me weinig dit. Had liever mijn eigen Turkse lied.</t>
  </si>
  <si>
    <t>Best goed. Op den duur wordt het lichtelijk saai, maar toch beter dan mijn Bulgaarse alternatief.</t>
  </si>
  <si>
    <t>Nee, toch wat saai. Best wel vergelijkbaar met mijn eigen Filipijnse inzending, al kies ik nu toch voor mezelf.</t>
  </si>
  <si>
    <t>Hmm. Gedeeltelijk positief. Maar valt niet genoeg op in vergelijking met anderen. Ik was een stuk tevredener met mijn eigen lied uit Madagascar.</t>
  </si>
  <si>
    <t>Valt totaal niet op. Niet echt mijn smaak. Doe mij maar mijn eigen Servische nummer.</t>
  </si>
  <si>
    <t>Volgorde</t>
  </si>
  <si>
    <t>The Overslept - Addicted to the Rush</t>
  </si>
  <si>
    <t>Plaats</t>
  </si>
  <si>
    <t>-2/0</t>
  </si>
  <si>
    <t>Bekend =-2| Onbekend =0</t>
  </si>
  <si>
    <t>Cijfer na 1 dag</t>
  </si>
  <si>
    <t>Correctie*</t>
  </si>
  <si>
    <t>Deze vind ik lastig te beoordelen. Bekend lied uit het zweedse Melodifestivalen, ditmaal voor Marokko. Voldoet eigenlijk niet aan de officiele regels (geboren of lange tijd woonachtig in land), maar als het door de jury is gekomen, wie ben ik dan om te oordelen? Beetje schreeuwerig, maar het klinkt wel goed en net iets beter dan mijn eigen Marokaanse inzending.</t>
  </si>
  <si>
    <t>Cijfer na 1 week</t>
  </si>
  <si>
    <t>Het lied doet me denken aan heel veel anderen, zo lijkt het begin heel erg op Pendel-Yvonne Catterfield. En ik vind die anderen beter. Net als mijn eigen Canadese lied (maarja, die won ook mijn eigen festival).</t>
  </si>
  <si>
    <t>Zo schattig mooi dat het gewoon punten moet krijgen. Zeker beter dan mijn Nigeriaanse lied. Nee hè, weer dat oogvocht.</t>
  </si>
  <si>
    <t>Oj oj oj, hoe moet ik dit nu weer beoordelen? Ik heb niks met Carnaval, maar hier word ik nog vrolijk van ook. Dit is zo'n lied waarbij je totaal tegen je eigen wil in steeds weer bij gaat meezingen. Mocht ik mijn top-10 niet gevuld krijgen, krijgt dit het pruttelpuntje. Niet beter dan mijn eigen Litouwse inzending.</t>
  </si>
  <si>
    <t>Allereerst: bijzondere video.. Stiekem best goed, maar 4 minuten is wel lang. Stond na 1e keer luisteren op plek 25, maar stijgt steeds verder. Eigen Poolse lied is beter, maar deze mooier.</t>
  </si>
  <si>
    <t xml:space="preserve">Zo schattig mooi dat het gewoon punten moet krijgen. Zeker beter dan mijn Nigeriaanse lied. </t>
  </si>
  <si>
    <t>Mooi. Goed. Punt. Oh, nee nèt niet. En best vergelijkbaar met mijn eigen Noord-Macedonische lied.</t>
  </si>
  <si>
    <t>Zoals u vermoedelijk al weet, heb ik dit jaar mijn eigen alternatieve songfestival gehouden.</t>
  </si>
  <si>
    <t>Ik had zelf wel een paar regels gemaakt: maximaal 15 minuten zoeken per land, geen bekende artiest en minder dan 1 miljoen weergaven in geval van een Engelstalig land.</t>
  </si>
  <si>
    <t xml:space="preserve">Op plek 27 is geïndigd: </t>
  </si>
  <si>
    <t>[spoiler][youtube=425,350]hZ67E2R77Uw[/youtube]</t>
  </si>
  <si>
    <t>[/spoiler]</t>
  </si>
  <si>
    <t>26:</t>
  </si>
  <si>
    <t>[spoiler][youtube=425,350]iqTKy7i9rig[/youtube]</t>
  </si>
  <si>
    <t>(indien ik foutjes heb gemaakt, sorry. 30 landen is best veel. Daarnaast is mijn vergelijking gebaseerd op de eerste 24 uur)</t>
  </si>
  <si>
    <t>25:</t>
  </si>
  <si>
    <t>Gedeeld 23:</t>
  </si>
  <si>
    <t>[spoiler][youtube=425,350]Fd0ClPlfxzY[/youtube]</t>
  </si>
  <si>
    <t>[spoiler][youtube=425,350]nB7bpLfphuI[/youtube]</t>
  </si>
  <si>
    <t>[spoiler][youtube=425,350]G_CSw_ITNf8[/youtube]</t>
  </si>
  <si>
    <t>[spoiler][youtube=425,350]l97blXBkuoY[/youtube]</t>
  </si>
  <si>
    <t>22:</t>
  </si>
  <si>
    <t>Gedeeld 20:</t>
  </si>
  <si>
    <t>[spoiler][youtube=425,350]PxH3skG_UII[/youtube]</t>
  </si>
  <si>
    <t>[spoiler][youtube=425,350]KucpZRh0uFo[/youtube]</t>
  </si>
  <si>
    <t>De punten zullen bekend worden gemaakt door middel van deze muziekvideo's. Let op: het commentaar hoort dus niet bij bovenstaande video, maar bij het land.</t>
  </si>
  <si>
    <t>19:</t>
  </si>
  <si>
    <t>[spoiler][youtube=425,350]bp3n24-JxuE[/youtube]</t>
  </si>
  <si>
    <t>18:</t>
  </si>
  <si>
    <t>[spoiler][youtube=425,350]dnBUJJ7RUIs[/youtube]</t>
  </si>
  <si>
    <t>17:</t>
  </si>
  <si>
    <t>[spoiler][youtube=425,350]SoTWzE9u2Xk[/youtube]</t>
  </si>
  <si>
    <t>16:</t>
  </si>
  <si>
    <t>[spoiler][youtube=425,350]ZU53rpKW4q8[/youtube]</t>
  </si>
  <si>
    <t>gedeeld 14:</t>
  </si>
  <si>
    <t>[spoiler][youtube=425,350]dkwfdCh3bQo[/youtube]</t>
  </si>
  <si>
    <t>[spoiler][youtube=425,350]CAuzkr5dvGI[/youtube]</t>
  </si>
  <si>
    <t>gedeeld 9 ( geen punten, dus eigenlijk gedeeld 11):</t>
  </si>
  <si>
    <t>[spoiler][youtube=425,350]m4QK4kj9TVw[/youtube]</t>
  </si>
  <si>
    <t>[spoiler][youtube=425,350]5ePpP5SJnGk[/youtube]</t>
  </si>
  <si>
    <t>[spoiler][youtube=425,350]OxwMLED_CUI[/youtube]</t>
  </si>
  <si>
    <t>[spoiler][youtube=425,350]B8Tj-zzgNoM[/youtube]</t>
  </si>
  <si>
    <t>[spoiler][youtube=425,350]9TW1zt8KkVk[/youtube]</t>
  </si>
  <si>
    <t>[spoiler][youtube=425,350]WKMV-VZ12Yk[/youtube]</t>
  </si>
  <si>
    <t>[spoiler][youtube=425,350]vvn4K16BkyM[/youtube]</t>
  </si>
  <si>
    <t>[spoiler][youtube=425,350]M5UqFj-uk78[/youtube]</t>
  </si>
  <si>
    <t>8 (3 punten):</t>
  </si>
  <si>
    <t>7 (4 punten):</t>
  </si>
  <si>
    <t>6 (5 punten):</t>
  </si>
  <si>
    <t>gedeeld 9 (1 punt, dus eigenlijk 10e):</t>
  </si>
  <si>
    <t>gedeeld 9 (2 punten, dus ook echt 9e):</t>
  </si>
  <si>
    <t>gedeeld 4 (6 punten, dus eigenlijk 5e):</t>
  </si>
  <si>
    <t>[spoiler][youtube=425,350]_bPjsDcPHks[/youtube]</t>
  </si>
  <si>
    <t>gedeeld 4 (7 punten, dus eigenlijk 4e):</t>
  </si>
  <si>
    <t>[spoiler][youtube=425,350]lykCJpLWvpw[/youtube]</t>
  </si>
  <si>
    <t>3 (8 punten):</t>
  </si>
  <si>
    <t>[spoiler][youtube=425,350]iljVvVbWHSY[/youtube]</t>
  </si>
  <si>
    <t>2 (10 punten):</t>
  </si>
  <si>
    <t>[spoiler][youtube=425,350]TTmW1fo1COk[/youtube]</t>
  </si>
  <si>
    <t>En de winnaar met 12 punten:</t>
  </si>
  <si>
    <t>[spoiler][youtube=425,350]khSjdJ-61n0[/youtube]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</si>
</sst>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1"/>
      <color theme="1"/>
      <name val="Calibri"/>
      <family val="2"/>
      <scheme val="minor"/>
    </font>
    <font>
      <sz val="10"/>
      <color rgb="FF0F0F0F"/>
      <name val="Raleway"/>
      <family val="2"/>
    </font>
    <font>
      <u/>
      <sz val="11"/>
      <color theme="10"/>
      <name val="Calibri"/>
      <family val="2"/>
      <scheme val="minor"/>
    </font>
    <font>
      <sz val="10"/>
      <color theme="5"/>
      <name val="Raleway"/>
      <family val="2"/>
    </font>
    <font>
      <sz val="10"/>
      <name val="Raleway"/>
      <family val="2"/>
    </font>
    <font>
      <sz val="11"/>
      <color theme="1"/>
      <name val="Calibri"/>
      <family val="2"/>
    </font>
    <font>
      <sz val="11"/>
      <color theme="4" tint="0.79998168889431442"/>
      <name val="Calibri"/>
      <family val="2"/>
      <scheme val="minor"/>
    </font>
    <font>
      <b/>
      <sz val="11"/>
      <color theme="0"/>
      <name val="Calibri"/>
      <family val="2"/>
      <scheme val="minor"/>
    </font>
    <font>
      <b/>
      <sz val="11"/>
      <color theme="0" tint="-0.14999847407452621"/>
      <name val="Calibri"/>
      <family val="2"/>
      <scheme val="minor"/>
    </font>
    <font>
      <b/>
      <sz val="11"/>
      <color theme="0" tint="-4.9989318521683403E-2"/>
      <name val="Calibri"/>
      <family val="2"/>
      <scheme val="minor"/>
    </font>
    <font>
      <b/>
      <sz val="11"/>
      <color rgb="FFFFFF0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FFC000"/>
        <bgColor indexed="64"/>
      </patternFill>
    </fill>
  </fills>
  <borders count="2">
    <border>
      <left/>
      <right/>
      <top/>
      <bottom/>
      <diagonal/>
    </border>
    <border>
      <left style="thin">
        <color theme="4"/>
      </left>
      <right style="thin">
        <color theme="4"/>
      </right>
      <top style="thin">
        <color theme="4"/>
      </top>
      <bottom style="thin">
        <color theme="4"/>
      </bottom>
      <diagonal/>
    </border>
  </borders>
  <cellStyleXfs count="2">
    <xf numFmtId="0" fontId="0" fillId="0" borderId="0"/>
    <xf numFmtId="0" fontId="3" fillId="0" borderId="0" applyNumberFormat="0" applyFill="0" applyBorder="0" applyAlignment="0" applyProtection="0"/>
  </cellStyleXfs>
  <cellXfs count="56">
    <xf numFmtId="0" fontId="0" fillId="0" borderId="0" xfId="0"/>
    <xf numFmtId="0" fontId="2" fillId="0" borderId="0" xfId="0" applyFont="1"/>
    <xf numFmtId="0" fontId="1" fillId="0" borderId="0" xfId="0" applyFont="1"/>
    <xf numFmtId="0" fontId="3" fillId="0" borderId="0" xfId="1"/>
    <xf numFmtId="0" fontId="4" fillId="0" borderId="0" xfId="0" applyFont="1"/>
    <xf numFmtId="0" fontId="5" fillId="0" borderId="0" xfId="0" applyFont="1"/>
    <xf numFmtId="0" fontId="3" fillId="0" borderId="0" xfId="1" applyFill="1"/>
    <xf numFmtId="0" fontId="0" fillId="0" borderId="0" xfId="0" applyFill="1"/>
    <xf numFmtId="3" fontId="0" fillId="0" borderId="0" xfId="0" applyNumberFormat="1"/>
    <xf numFmtId="49" fontId="0" fillId="0" borderId="0" xfId="0" applyNumberFormat="1"/>
    <xf numFmtId="0" fontId="1" fillId="2" borderId="0" xfId="0" applyFont="1" applyFill="1"/>
    <xf numFmtId="0" fontId="0" fillId="3" borderId="0" xfId="0" applyFill="1"/>
    <xf numFmtId="0" fontId="1" fillId="0" borderId="0" xfId="0" applyFont="1" applyFill="1"/>
    <xf numFmtId="0" fontId="1" fillId="0" borderId="0" xfId="0" applyFont="1" applyAlignment="1">
      <alignment textRotation="90"/>
    </xf>
    <xf numFmtId="0" fontId="0" fillId="0" borderId="0" xfId="0" applyAlignment="1">
      <alignment textRotation="90"/>
    </xf>
    <xf numFmtId="0" fontId="0" fillId="4" borderId="0" xfId="0" applyFill="1" applyAlignment="1">
      <alignment textRotation="90"/>
    </xf>
    <xf numFmtId="0" fontId="1" fillId="5" borderId="0" xfId="0" applyFont="1" applyFill="1" applyAlignment="1">
      <alignment textRotation="90"/>
    </xf>
    <xf numFmtId="0" fontId="0" fillId="3" borderId="0" xfId="0" applyFill="1" applyAlignment="1">
      <alignment horizontal="center" vertical="center"/>
    </xf>
    <xf numFmtId="0" fontId="1" fillId="3" borderId="0" xfId="0" applyFont="1" applyFill="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64" fontId="0" fillId="0" borderId="0" xfId="0" applyNumberFormat="1" applyAlignment="1">
      <alignment horizontal="center" vertical="center"/>
    </xf>
    <xf numFmtId="0" fontId="0" fillId="5" borderId="0" xfId="0" applyFill="1" applyAlignment="1">
      <alignment textRotation="90"/>
    </xf>
    <xf numFmtId="164" fontId="0" fillId="0" borderId="0" xfId="0" applyNumberFormat="1" applyFill="1" applyAlignment="1">
      <alignment horizontal="center" vertical="center"/>
    </xf>
    <xf numFmtId="0" fontId="0" fillId="0" borderId="0" xfId="0" applyAlignment="1">
      <alignment horizontal="center"/>
    </xf>
    <xf numFmtId="0" fontId="3" fillId="3" borderId="0" xfId="1" applyFill="1"/>
    <xf numFmtId="0" fontId="1" fillId="4" borderId="0" xfId="0" applyFont="1" applyFill="1" applyAlignment="1">
      <alignment horizontal="center" textRotation="90"/>
    </xf>
    <xf numFmtId="0" fontId="1" fillId="0" borderId="0" xfId="0" applyFont="1" applyAlignment="1">
      <alignment horizontal="center"/>
    </xf>
    <xf numFmtId="0" fontId="0" fillId="0" borderId="0" xfId="0" applyFill="1" applyBorder="1"/>
    <xf numFmtId="0" fontId="3" fillId="0" borderId="0" xfId="1" applyFont="1" applyFill="1" applyBorder="1"/>
    <xf numFmtId="0" fontId="0" fillId="0" borderId="0" xfId="0" applyFont="1" applyFill="1" applyBorder="1"/>
    <xf numFmtId="0" fontId="1" fillId="0" borderId="0" xfId="0" applyFont="1" applyFill="1" applyBorder="1"/>
    <xf numFmtId="0" fontId="0" fillId="2" borderId="0" xfId="0" applyFill="1"/>
    <xf numFmtId="49" fontId="1" fillId="2" borderId="0" xfId="0" applyNumberFormat="1" applyFont="1" applyFill="1"/>
    <xf numFmtId="49" fontId="0" fillId="2" borderId="0" xfId="0" applyNumberFormat="1" applyFill="1" applyAlignment="1">
      <alignment horizontal="center" vertical="center"/>
    </xf>
    <xf numFmtId="49" fontId="6" fillId="2" borderId="0" xfId="0" applyNumberFormat="1" applyFont="1" applyFill="1" applyAlignment="1">
      <alignment horizontal="center" vertical="center"/>
    </xf>
    <xf numFmtId="49" fontId="1" fillId="2" borderId="0" xfId="0" applyNumberFormat="1" applyFont="1" applyFill="1" applyAlignment="1">
      <alignment horizontal="center" vertical="center"/>
    </xf>
    <xf numFmtId="49" fontId="0" fillId="2" borderId="0" xfId="0" applyNumberFormat="1" applyFill="1"/>
    <xf numFmtId="0" fontId="0" fillId="3" borderId="0" xfId="0" applyFill="1" applyAlignment="1">
      <alignment horizontal="center"/>
    </xf>
    <xf numFmtId="164" fontId="1" fillId="6" borderId="0" xfId="0" applyNumberFormat="1" applyFont="1" applyFill="1" applyAlignment="1">
      <alignment horizontal="center" vertical="center"/>
    </xf>
    <xf numFmtId="0" fontId="7" fillId="0" borderId="0" xfId="0" applyFont="1" applyFill="1" applyBorder="1" applyAlignment="1">
      <alignment horizontal="center"/>
    </xf>
    <xf numFmtId="0" fontId="0" fillId="0" borderId="0" xfId="0" applyFill="1" applyBorder="1" applyAlignment="1">
      <alignment horizontal="center" vertical="center"/>
    </xf>
    <xf numFmtId="0" fontId="0" fillId="0" borderId="0" xfId="0" applyFill="1" applyAlignment="1">
      <alignment horizontal="right" vertical="center"/>
    </xf>
    <xf numFmtId="164" fontId="1" fillId="7" borderId="0" xfId="0" applyNumberFormat="1" applyFont="1" applyFill="1" applyAlignment="1">
      <alignment horizontal="center" vertical="center"/>
    </xf>
    <xf numFmtId="1" fontId="8" fillId="8" borderId="0" xfId="0" applyNumberFormat="1" applyFont="1" applyFill="1" applyAlignment="1">
      <alignment horizontal="center" vertical="center"/>
    </xf>
    <xf numFmtId="0" fontId="8" fillId="8" borderId="0" xfId="0" applyFont="1" applyFill="1" applyAlignment="1">
      <alignment textRotation="90"/>
    </xf>
    <xf numFmtId="0" fontId="10" fillId="2" borderId="0" xfId="0" applyFont="1" applyFill="1"/>
    <xf numFmtId="0" fontId="9" fillId="3" borderId="0" xfId="0" applyFont="1" applyFill="1" applyAlignment="1">
      <alignment horizontal="center" vertical="center"/>
    </xf>
    <xf numFmtId="0" fontId="10" fillId="2" borderId="0" xfId="0" applyNumberFormat="1" applyFont="1" applyFill="1" applyAlignment="1">
      <alignment horizontal="center" vertical="center"/>
    </xf>
    <xf numFmtId="2" fontId="10" fillId="2" borderId="0" xfId="0" applyNumberFormat="1" applyFont="1" applyFill="1" applyAlignment="1">
      <alignment horizontal="center"/>
    </xf>
    <xf numFmtId="0" fontId="10" fillId="2" borderId="0" xfId="0" applyNumberFormat="1" applyFont="1" applyFill="1" applyAlignment="1">
      <alignment horizontal="center"/>
    </xf>
    <xf numFmtId="1" fontId="11" fillId="8" borderId="0" xfId="0" applyNumberFormat="1" applyFont="1" applyFill="1" applyAlignment="1">
      <alignment horizontal="center" vertical="center"/>
    </xf>
    <xf numFmtId="0" fontId="0" fillId="9" borderId="1" xfId="0" applyFont="1" applyFill="1" applyBorder="1"/>
    <xf numFmtId="0" fontId="0" fillId="0" borderId="1" xfId="0" applyFont="1" applyBorder="1"/>
    <xf numFmtId="0" fontId="0" fillId="0" borderId="1" xfId="0" applyFont="1" applyFill="1" applyBorder="1"/>
    <xf numFmtId="0" fontId="0" fillId="10" borderId="0" xfId="0" applyFill="1"/>
  </cellXfs>
  <cellStyles count="2">
    <cellStyle name="Hyperlink" xfId="1" builtinId="8"/>
    <cellStyle name="Standaard" xfId="0" builtinId="0"/>
  </cellStyles>
  <dxfs count="10">
    <dxf>
      <numFmt numFmtId="164" formatCode="0.0"/>
    </dxf>
    <dxf>
      <font>
        <b/>
        <i val="0"/>
        <strike val="0"/>
        <condense val="0"/>
        <extend val="0"/>
        <outline val="0"/>
        <shadow val="0"/>
        <u val="none"/>
        <vertAlign val="baseline"/>
        <sz val="11"/>
        <color theme="1"/>
        <name val="Calibri"/>
        <scheme val="minor"/>
      </font>
      <numFmt numFmtId="164" formatCode="0.0"/>
      <fill>
        <patternFill patternType="solid">
          <fgColor indexed="64"/>
          <bgColor theme="7" tint="0.59999389629810485"/>
        </patternFill>
      </fill>
      <alignment horizontal="center" vertical="center" textRotation="0" wrapText="0" indent="0" justifyLastLine="0" shrinkToFit="0" readingOrder="0"/>
    </dxf>
    <dxf>
      <numFmt numFmtId="164" formatCode="0.0"/>
    </dxf>
    <dxf>
      <font>
        <b/>
        <i val="0"/>
        <strike val="0"/>
        <condense val="0"/>
        <extend val="0"/>
        <outline val="0"/>
        <shadow val="0"/>
        <u val="none"/>
        <vertAlign val="baseline"/>
        <sz val="11"/>
        <color theme="1"/>
        <name val="Calibri"/>
        <scheme val="minor"/>
      </font>
      <fill>
        <patternFill>
          <fgColor indexed="64"/>
          <bgColor theme="7" tint="0.79998168889431442"/>
        </patternFill>
      </fill>
    </dxf>
    <dxf>
      <fill>
        <patternFill patternType="none">
          <fgColor indexed="64"/>
          <bgColor indexed="65"/>
        </patternFill>
      </fill>
    </dxf>
    <dxf>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wrapText="0" indent="0" justifyLastLine="0" shrinkToFit="0" readingOrder="0"/>
    </dxf>
    <dxf>
      <fill>
        <patternFill patternType="solid">
          <fgColor indexed="64"/>
          <bgColor theme="9" tint="0.79998168889431442"/>
        </patternFill>
      </fill>
      <alignment horizontal="general" vertical="bottom" textRotation="9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el1" displayName="Tabel1" ref="C3:Q33" headerRowDxfId="9">
  <autoFilter ref="C3:Q33"/>
  <sortState ref="C4:Q33">
    <sortCondition ref="P3:P33"/>
  </sortState>
  <tableColumns count="15">
    <tableColumn id="13" name="Volgorde" dataDxfId="8"/>
    <tableColumn id="1" name="Landen" totalsRowLabel="Totaal" dataDxfId="7" totalsRowDxfId="6"/>
    <tableColumn id="2" name="Eerste indruk"/>
    <tableColumn id="3" name="Cijfer na 1 dag"/>
    <tableColumn id="16" name="Cijfer na 1 week" dataDxfId="5"/>
    <tableColumn id="4" name="Correctie*"/>
    <tableColumn id="5" name="Verhaaltje"/>
    <tableColumn id="6" name="Aantal weergaven"/>
    <tableColumn id="7" name="Landstaal"/>
    <tableColumn id="8" name="Bekende artiest"/>
    <tableColumn id="11" name="Videoclip" dataDxfId="4"/>
    <tableColumn id="9" name="Vergelijking met eigen"/>
    <tableColumn id="10" name="Totaal" totalsRowFunction="sum" dataDxfId="3" totalsRowDxfId="2"/>
    <tableColumn id="15" name="Plaats" dataDxfId="1" totalsRowDxfId="0"/>
    <tableColumn id="12" name="Commentaar"/>
  </tableColumns>
  <tableStyleInfo name="TableStyleLight16"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youtu.be/KucpZRh0uFo" TargetMode="External"/><Relationship Id="rId13" Type="http://schemas.openxmlformats.org/officeDocument/2006/relationships/hyperlink" Target="https://www.youtube.com/watch?v=9TW1zt8KkVk" TargetMode="External"/><Relationship Id="rId18" Type="http://schemas.openxmlformats.org/officeDocument/2006/relationships/hyperlink" Target="https://www.youtube.com/watch?v=TTmW1fo1COk&amp;list=PLDpDs736IBjqUd15_rCsF44dzfqkPNGOw&amp;index=23" TargetMode="External"/><Relationship Id="rId26" Type="http://schemas.openxmlformats.org/officeDocument/2006/relationships/hyperlink" Target="https://www.youtube.com/watch?v=5ePpP5SJnGk" TargetMode="External"/><Relationship Id="rId3" Type="http://schemas.openxmlformats.org/officeDocument/2006/relationships/hyperlink" Target="https://www.youtube.com/watch?v=vvn4K16BkyM&amp;list=PLseol7-vqUmnb6nnr_VKLIuyuezCZHSPq&amp;index=20" TargetMode="External"/><Relationship Id="rId21" Type="http://schemas.openxmlformats.org/officeDocument/2006/relationships/hyperlink" Target="https://www.youtube.com/watch?v=ZU53rpKW4q8&amp;list=PLeyDUoHpXKkxDSfB9cdiDFOcH8iJLugd_&amp;index=4" TargetMode="External"/><Relationship Id="rId7" Type="http://schemas.openxmlformats.org/officeDocument/2006/relationships/hyperlink" Target="https://www.youtube.com/watch?v=GgDLz9r8Nyw&amp;list=PLCWnD7LPMk0w3Ez0yQMrWIwQ_uuF0pXh5&amp;index=6" TargetMode="External"/><Relationship Id="rId12" Type="http://schemas.openxmlformats.org/officeDocument/2006/relationships/hyperlink" Target="https://www.youtube.com/watch?v=WKMV-VZ12Yk&amp;list=PLFpWZquPSg754nCTa1ovNjxRwdCy0VL6D&amp;index=87" TargetMode="External"/><Relationship Id="rId17" Type="http://schemas.openxmlformats.org/officeDocument/2006/relationships/hyperlink" Target="https://www.youtube.com/watch?v=lykCJpLWvpw" TargetMode="External"/><Relationship Id="rId25" Type="http://schemas.openxmlformats.org/officeDocument/2006/relationships/hyperlink" Target="https://www.youtube.com/watch?v=B8Tj-zzgNoM" TargetMode="External"/><Relationship Id="rId2" Type="http://schemas.openxmlformats.org/officeDocument/2006/relationships/hyperlink" Target="https://www.youtube.com/watch?v=hZ67E2R77Uw&amp;list=PLV9JL0ipS5LikQYOmGRFn-dbk6owZpN1W&amp;index=2&amp;t=0s" TargetMode="External"/><Relationship Id="rId16" Type="http://schemas.openxmlformats.org/officeDocument/2006/relationships/hyperlink" Target="https://www.youtube.com/watch?v=l97blXBkuoY" TargetMode="External"/><Relationship Id="rId20" Type="http://schemas.openxmlformats.org/officeDocument/2006/relationships/hyperlink" Target="https://www.youtube.com/watch?v=OxwMLED_CUI&amp;list=PLU7uXMuA6kQUyXh1jciXnZCXnL0l2aWBK&amp;index=3" TargetMode="External"/><Relationship Id="rId29" Type="http://schemas.openxmlformats.org/officeDocument/2006/relationships/hyperlink" Target="https://www.youtube.com/watch?v=QRbc0_iw-zM&amp;list=PLWlTX25IDqIxDFxzlWmEbXu1OJ3oTNuH4&amp;index=23" TargetMode="External"/><Relationship Id="rId1" Type="http://schemas.openxmlformats.org/officeDocument/2006/relationships/hyperlink" Target="https://www.youtube.com/watch?v=G_CSw_ITNf8" TargetMode="External"/><Relationship Id="rId6" Type="http://schemas.openxmlformats.org/officeDocument/2006/relationships/hyperlink" Target="https://www.youtube.com/watch?v=dnBUJJ7RUIs&amp;list=PLPu1Aeozh_ar-MbpOW3-M9bpa026mq44o&amp;index=3" TargetMode="External"/><Relationship Id="rId11" Type="http://schemas.openxmlformats.org/officeDocument/2006/relationships/hyperlink" Target="https://www.youtube.com/watch?v=CAuzkr5dvGI&amp;list=PLYVjGTi85afrLVElo2G7XUBDOqFEAL9GO" TargetMode="External"/><Relationship Id="rId24" Type="http://schemas.openxmlformats.org/officeDocument/2006/relationships/hyperlink" Target="https://www.youtube.com/watch?v=M5UqFj-uk78&amp;list=PLa8oKM24yaKeFy8rkqI1EmpYZIeCQoVNb&amp;index=4" TargetMode="External"/><Relationship Id="rId5" Type="http://schemas.openxmlformats.org/officeDocument/2006/relationships/hyperlink" Target="https://www.youtube.com/watch?v=Fd0ClPlfxzY" TargetMode="External"/><Relationship Id="rId15" Type="http://schemas.openxmlformats.org/officeDocument/2006/relationships/hyperlink" Target="https://www.youtube.com/watch?v=iqTKy7i9rig" TargetMode="External"/><Relationship Id="rId23" Type="http://schemas.openxmlformats.org/officeDocument/2006/relationships/hyperlink" Target="https://www.youtube.com/watch?v=dkwfdCh3bQo" TargetMode="External"/><Relationship Id="rId28" Type="http://schemas.openxmlformats.org/officeDocument/2006/relationships/hyperlink" Target="https://www.youtube.com/watch?v=bp3n24-JxuE&amp;list=PLw-VjHDlEOguRyNYyHpBr6CHWN3WHKlLl&amp;index=5" TargetMode="External"/><Relationship Id="rId10" Type="http://schemas.openxmlformats.org/officeDocument/2006/relationships/hyperlink" Target="https://www.youtube.com/watch?v=PxH3skG_UII&amp;list=PL3oW2tjiIxvQTMgnXMwbesTc1Z7-ogJi9&amp;index=2" TargetMode="External"/><Relationship Id="rId19" Type="http://schemas.openxmlformats.org/officeDocument/2006/relationships/hyperlink" Target="https://www.youtube.com/watch?v=m4QK4kj9TVw&amp;list=PLWUNUz3ZMCHFwthou-h5PGlcT-Ki3GIK5&amp;index=10" TargetMode="External"/><Relationship Id="rId4" Type="http://schemas.openxmlformats.org/officeDocument/2006/relationships/hyperlink" Target="https://www.youtube.com/watch?v=_bPjsDcPHks" TargetMode="External"/><Relationship Id="rId9" Type="http://schemas.openxmlformats.org/officeDocument/2006/relationships/hyperlink" Target="https://www.youtube.com/watch?v=nB7bpLfphuI" TargetMode="External"/><Relationship Id="rId14" Type="http://schemas.openxmlformats.org/officeDocument/2006/relationships/hyperlink" Target="https://www.youtube.com/watch?v=iljVvVbWHSY" TargetMode="External"/><Relationship Id="rId22" Type="http://schemas.openxmlformats.org/officeDocument/2006/relationships/hyperlink" Target="https://www.youtube.com/watch?v=1sLOOtBij7s&amp;list=PLMmVJHHEJ42_jgeWnVoSW2GZ1OSlZ5j90" TargetMode="External"/><Relationship Id="rId27" Type="http://schemas.openxmlformats.org/officeDocument/2006/relationships/hyperlink" Target="https://www.youtube.com/watch?v=aBzNve5icUc" TargetMode="External"/><Relationship Id="rId30" Type="http://schemas.openxmlformats.org/officeDocument/2006/relationships/hyperlink" Target="https://www.youtube.com/watch?v=khSjdJ-61n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youtube.com/watch?v=jaFmbr0yfBg&amp;list=PLCWnD7LPMk0zv3375RZ66e7zXS5OkGyEq&amp;index=17" TargetMode="External"/><Relationship Id="rId3" Type="http://schemas.openxmlformats.org/officeDocument/2006/relationships/hyperlink" Target="https://www.youtube.com/watch?v=5udMsfoGxHw&amp;list=PLCWnD7LPMk0zv3375RZ66e7zXS5OkGyEq&amp;index=7" TargetMode="External"/><Relationship Id="rId7" Type="http://schemas.openxmlformats.org/officeDocument/2006/relationships/hyperlink" Target="https://www.youtube.com/watch?v=UH2stCCX-wI&amp;list=PLCWnD7LPMk0zv3375RZ66e7zXS5OkGyEq&amp;index=16" TargetMode="External"/><Relationship Id="rId2" Type="http://schemas.openxmlformats.org/officeDocument/2006/relationships/hyperlink" Target="https://www.youtube.com/watch?v=vvn4K16BkyM&amp;list=PLCWnD7LPMk0zv3375RZ66e7zXS5OkGyEq&amp;index=5" TargetMode="External"/><Relationship Id="rId1" Type="http://schemas.openxmlformats.org/officeDocument/2006/relationships/hyperlink" Target="https://www.youtube.com/watch?v=rCRBofMzk8Y&amp;list=PLCWnD7LPMk0zv3375RZ66e7zXS5OkGyEq&amp;index=3" TargetMode="External"/><Relationship Id="rId6" Type="http://schemas.openxmlformats.org/officeDocument/2006/relationships/hyperlink" Target="https://www.youtube.com/watch?v=DxNSULMbJbk&amp;list=PLCWnD7LPMk0zv3375RZ66e7zXS5OkGyEq&amp;index=14" TargetMode="External"/><Relationship Id="rId5" Type="http://schemas.openxmlformats.org/officeDocument/2006/relationships/hyperlink" Target="https://www.youtube.com/watch?v=fOeCjqeDGJA&amp;list=PLCWnD7LPMk0zv3375RZ66e7zXS5OkGyEq&amp;index=13" TargetMode="External"/><Relationship Id="rId10" Type="http://schemas.openxmlformats.org/officeDocument/2006/relationships/hyperlink" Target="https://www.youtube.com/watch?v=_xR2BymJj6U&amp;list=PLCWnD7LPMk0zv3375RZ66e7zXS5OkGyEq&amp;index=26" TargetMode="External"/><Relationship Id="rId4" Type="http://schemas.openxmlformats.org/officeDocument/2006/relationships/hyperlink" Target="https://www.youtube.com/watch?v=4SU8gxrhs1g&amp;list=PLCWnD7LPMk0zv3375RZ66e7zXS5OkGyEq&amp;index=9" TargetMode="External"/><Relationship Id="rId9" Type="http://schemas.openxmlformats.org/officeDocument/2006/relationships/hyperlink" Target="https://www.youtube.com/watch?v=9ejNw_1oe7M&amp;list=PLCWnD7LPMk0zv3375RZ66e7zXS5OkGyEq&amp;index=2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ICiyHjD7RpQ&amp;list=PLCWnD7LPMk0zv3375RZ66e7zXS5OkGyEq&amp;index=8" TargetMode="External"/><Relationship Id="rId13" Type="http://schemas.openxmlformats.org/officeDocument/2006/relationships/hyperlink" Target="https://www.youtube.com/watch?v=fOeCjqeDGJA&amp;list=PLCWnD7LPMk0zv3375RZ66e7zXS5OkGyEq&amp;index=13" TargetMode="External"/><Relationship Id="rId18" Type="http://schemas.openxmlformats.org/officeDocument/2006/relationships/hyperlink" Target="https://www.youtube.com/watch?v=PV4tyhKVEQM&amp;list=PLCWnD7LPMk0zv3375RZ66e7zXS5OkGyEq&amp;index=18" TargetMode="External"/><Relationship Id="rId26" Type="http://schemas.openxmlformats.org/officeDocument/2006/relationships/hyperlink" Target="https://www.youtube.com/watch?v=_xR2BymJj6U&amp;list=PLCWnD7LPMk0zv3375RZ66e7zXS5OkGyEq&amp;index=26" TargetMode="External"/><Relationship Id="rId3" Type="http://schemas.openxmlformats.org/officeDocument/2006/relationships/hyperlink" Target="https://www.youtube.com/watch?v=rCRBofMzk8Y&amp;list=PLCWnD7LPMk0zv3375RZ66e7zXS5OkGyEq&amp;index=3" TargetMode="External"/><Relationship Id="rId21" Type="http://schemas.openxmlformats.org/officeDocument/2006/relationships/hyperlink" Target="https://www.youtube.com/watch?v=wl_ZHu89peI&amp;list=PLCWnD7LPMk0zv3375RZ66e7zXS5OkGyEq&amp;index=21" TargetMode="External"/><Relationship Id="rId7" Type="http://schemas.openxmlformats.org/officeDocument/2006/relationships/hyperlink" Target="https://www.youtube.com/watch?v=5udMsfoGxHw&amp;list=PLCWnD7LPMk0zv3375RZ66e7zXS5OkGyEq&amp;index=7" TargetMode="External"/><Relationship Id="rId12" Type="http://schemas.openxmlformats.org/officeDocument/2006/relationships/hyperlink" Target="https://www.youtube.com/watch?v=UiIzD4gqdOY&amp;list=PLCWnD7LPMk0zv3375RZ66e7zXS5OkGyEq&amp;index=12" TargetMode="External"/><Relationship Id="rId17" Type="http://schemas.openxmlformats.org/officeDocument/2006/relationships/hyperlink" Target="https://www.youtube.com/watch?v=jaFmbr0yfBg&amp;list=PLCWnD7LPMk0zv3375RZ66e7zXS5OkGyEq&amp;index=17" TargetMode="External"/><Relationship Id="rId25" Type="http://schemas.openxmlformats.org/officeDocument/2006/relationships/hyperlink" Target="https://www.youtube.com/watch?v=uhNWlXSDUnw&amp;list=PLCWnD7LPMk0zv3375RZ66e7zXS5OkGyEq&amp;index=25" TargetMode="External"/><Relationship Id="rId2" Type="http://schemas.openxmlformats.org/officeDocument/2006/relationships/hyperlink" Target="https://www.youtube.com/watch?v=rQl3iql50oI&amp;list=PLCWnD7LPMk0zv3375RZ66e7zXS5OkGyEq&amp;index=2" TargetMode="External"/><Relationship Id="rId16" Type="http://schemas.openxmlformats.org/officeDocument/2006/relationships/hyperlink" Target="https://www.youtube.com/watch?v=UH2stCCX-wI&amp;list=PLCWnD7LPMk0zv3375RZ66e7zXS5OkGyEq&amp;index=16" TargetMode="External"/><Relationship Id="rId20" Type="http://schemas.openxmlformats.org/officeDocument/2006/relationships/hyperlink" Target="https://www.youtube.com/watch?v=9ejNw_1oe7M&amp;list=PLCWnD7LPMk0zv3375RZ66e7zXS5OkGyEq&amp;index=20" TargetMode="External"/><Relationship Id="rId29" Type="http://schemas.openxmlformats.org/officeDocument/2006/relationships/printerSettings" Target="../printerSettings/printerSettings1.bin"/><Relationship Id="rId1" Type="http://schemas.openxmlformats.org/officeDocument/2006/relationships/hyperlink" Target="https://www.youtube.com/watch?v=oOMc0is4Fx8&amp;list=PLCWnD7LPMk0zv3375RZ66e7zXS5OkGyEq&amp;index=1" TargetMode="External"/><Relationship Id="rId6" Type="http://schemas.openxmlformats.org/officeDocument/2006/relationships/hyperlink" Target="https://www.youtube.com/watch?v=Bdil9UO80Yo&amp;list=PLCWnD7LPMk0zv3375RZ66e7zXS5OkGyEq&amp;index=6" TargetMode="External"/><Relationship Id="rId11" Type="http://schemas.openxmlformats.org/officeDocument/2006/relationships/hyperlink" Target="https://www.youtube.com/watch?v=FSGOeuWqNgc&amp;list=PLCWnD7LPMk0zv3375RZ66e7zXS5OkGyEq&amp;index=11" TargetMode="External"/><Relationship Id="rId24" Type="http://schemas.openxmlformats.org/officeDocument/2006/relationships/hyperlink" Target="https://www.youtube.com/watch?v=_IF3qnyCsEc&amp;list=PLCWnD7LPMk0zv3375RZ66e7zXS5OkGyEq&amp;index=24" TargetMode="External"/><Relationship Id="rId5" Type="http://schemas.openxmlformats.org/officeDocument/2006/relationships/hyperlink" Target="https://www.youtube.com/watch?v=vvn4K16BkyM&amp;list=PLCWnD7LPMk0zv3375RZ66e7zXS5OkGyEq&amp;index=5" TargetMode="External"/><Relationship Id="rId15" Type="http://schemas.openxmlformats.org/officeDocument/2006/relationships/hyperlink" Target="https://www.youtube.com/watch?v=60mmcZrjSGw&amp;list=PLCWnD7LPMk0zv3375RZ66e7zXS5OkGyEq&amp;index=15" TargetMode="External"/><Relationship Id="rId23" Type="http://schemas.openxmlformats.org/officeDocument/2006/relationships/hyperlink" Target="https://www.youtube.com/watch?v=Cclx-3UwUH8&amp;list=PLCWnD7LPMk0zv3375RZ66e7zXS5OkGyEq&amp;index=23" TargetMode="External"/><Relationship Id="rId28" Type="http://schemas.openxmlformats.org/officeDocument/2006/relationships/hyperlink" Target="https://www.youtube.com/watch?v=qL5FiFDYpRQ&amp;list=PLCWnD7LPMk0zv3375RZ66e7zXS5OkGyEq&amp;index=28" TargetMode="External"/><Relationship Id="rId10" Type="http://schemas.openxmlformats.org/officeDocument/2006/relationships/hyperlink" Target="https://www.youtube.com/watch?v=Ro_F5hJsZss&amp;list=PLCWnD7LPMk0zv3375RZ66e7zXS5OkGyEq&amp;index=10" TargetMode="External"/><Relationship Id="rId19" Type="http://schemas.openxmlformats.org/officeDocument/2006/relationships/hyperlink" Target="https://www.youtube.com/watch?v=_8WRTn0Lwf4&amp;list=PLCWnD7LPMk0zv3375RZ66e7zXS5OkGyEq&amp;index=19" TargetMode="External"/><Relationship Id="rId4" Type="http://schemas.openxmlformats.org/officeDocument/2006/relationships/hyperlink" Target="https://www.youtube.com/watch?v=AjaVd3F-aX4&amp;list=PLCWnD7LPMk0zv3375RZ66e7zXS5OkGyEq&amp;index=4" TargetMode="External"/><Relationship Id="rId9" Type="http://schemas.openxmlformats.org/officeDocument/2006/relationships/hyperlink" Target="https://www.youtube.com/watch?v=4SU8gxrhs1g&amp;list=PLCWnD7LPMk0zv3375RZ66e7zXS5OkGyEq&amp;index=9" TargetMode="External"/><Relationship Id="rId14" Type="http://schemas.openxmlformats.org/officeDocument/2006/relationships/hyperlink" Target="https://www.youtube.com/watch?v=DxNSULMbJbk&amp;list=PLCWnD7LPMk0zv3375RZ66e7zXS5OkGyEq&amp;index=14" TargetMode="External"/><Relationship Id="rId22" Type="http://schemas.openxmlformats.org/officeDocument/2006/relationships/hyperlink" Target="https://www.youtube.com/watch?v=mt8ma9vF40Y&amp;list=PLCWnD7LPMk0zv3375RZ66e7zXS5OkGyEq&amp;index=22" TargetMode="External"/><Relationship Id="rId27" Type="http://schemas.openxmlformats.org/officeDocument/2006/relationships/hyperlink" Target="https://www.youtube.com/watch?v=ZoZC8goJKeQ&amp;list=PLCWnD7LPMk0zv3375RZ66e7zXS5OkGyEq&amp;index=27" TargetMode="External"/><Relationship Id="rId3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opLeftCell="A10" workbookViewId="0">
      <selection activeCell="B10" sqref="B10"/>
    </sheetView>
  </sheetViews>
  <sheetFormatPr defaultRowHeight="15" x14ac:dyDescent="0.25"/>
  <cols>
    <col min="1" max="1" width="20.7109375" bestFit="1" customWidth="1"/>
    <col min="2" max="2" width="40.140625" bestFit="1" customWidth="1"/>
    <col min="3" max="3" width="9.140625" style="7"/>
    <col min="8" max="8" width="14.5703125" bestFit="1" customWidth="1"/>
  </cols>
  <sheetData>
    <row r="2" spans="1:11" x14ac:dyDescent="0.25">
      <c r="A2" s="2" t="s">
        <v>30</v>
      </c>
      <c r="B2" s="2" t="s">
        <v>58</v>
      </c>
      <c r="C2" s="12"/>
      <c r="G2" s="2"/>
      <c r="H2" s="2"/>
      <c r="K2" s="2"/>
    </row>
    <row r="3" spans="1:11" x14ac:dyDescent="0.25">
      <c r="A3" s="5" t="s">
        <v>0</v>
      </c>
      <c r="B3" s="6" t="s">
        <v>32</v>
      </c>
      <c r="G3" s="9"/>
      <c r="K3" s="8"/>
    </row>
    <row r="4" spans="1:11" x14ac:dyDescent="0.25">
      <c r="A4" s="5" t="s">
        <v>1</v>
      </c>
      <c r="B4" s="6" t="s">
        <v>31</v>
      </c>
      <c r="G4" s="9"/>
      <c r="K4" s="8"/>
    </row>
    <row r="5" spans="1:11" x14ac:dyDescent="0.25">
      <c r="A5" s="5" t="s">
        <v>2</v>
      </c>
      <c r="B5" s="6" t="s">
        <v>33</v>
      </c>
      <c r="G5" s="9"/>
      <c r="K5" s="8"/>
    </row>
    <row r="6" spans="1:11" x14ac:dyDescent="0.25">
      <c r="A6" s="5" t="s">
        <v>3</v>
      </c>
      <c r="B6" s="6" t="s">
        <v>34</v>
      </c>
      <c r="G6" s="9"/>
      <c r="K6" s="8"/>
    </row>
    <row r="7" spans="1:11" x14ac:dyDescent="0.25">
      <c r="A7" s="5" t="s">
        <v>4</v>
      </c>
      <c r="B7" s="6" t="s">
        <v>35</v>
      </c>
      <c r="G7" s="9"/>
      <c r="K7" s="8"/>
    </row>
    <row r="8" spans="1:11" x14ac:dyDescent="0.25">
      <c r="A8" s="5" t="s">
        <v>5</v>
      </c>
      <c r="B8" s="6" t="s">
        <v>36</v>
      </c>
      <c r="G8" s="9"/>
      <c r="K8" s="8"/>
    </row>
    <row r="9" spans="1:11" x14ac:dyDescent="0.25">
      <c r="A9" s="4" t="s">
        <v>6</v>
      </c>
      <c r="B9" s="6" t="s">
        <v>37</v>
      </c>
      <c r="G9" s="9"/>
      <c r="K9" s="8"/>
    </row>
    <row r="10" spans="1:11" x14ac:dyDescent="0.25">
      <c r="A10" s="5" t="s">
        <v>29</v>
      </c>
      <c r="B10" s="6" t="s">
        <v>38</v>
      </c>
      <c r="G10" s="9"/>
      <c r="K10" s="8"/>
    </row>
    <row r="11" spans="1:11" x14ac:dyDescent="0.25">
      <c r="A11" s="5" t="s">
        <v>7</v>
      </c>
      <c r="B11" s="6" t="s">
        <v>39</v>
      </c>
      <c r="G11" s="9"/>
      <c r="K11" s="8"/>
    </row>
    <row r="12" spans="1:11" x14ac:dyDescent="0.25">
      <c r="A12" s="5" t="s">
        <v>8</v>
      </c>
      <c r="B12" s="6" t="s">
        <v>68</v>
      </c>
      <c r="G12" s="9"/>
      <c r="K12" s="8"/>
    </row>
    <row r="13" spans="1:11" x14ac:dyDescent="0.25">
      <c r="A13" s="5" t="s">
        <v>9</v>
      </c>
      <c r="B13" s="6" t="s">
        <v>40</v>
      </c>
    </row>
    <row r="14" spans="1:11" x14ac:dyDescent="0.25">
      <c r="A14" s="5" t="s">
        <v>10</v>
      </c>
      <c r="B14" s="6" t="s">
        <v>41</v>
      </c>
    </row>
    <row r="15" spans="1:11" x14ac:dyDescent="0.25">
      <c r="A15" s="5" t="s">
        <v>11</v>
      </c>
      <c r="B15" s="6" t="s">
        <v>69</v>
      </c>
    </row>
    <row r="16" spans="1:11" x14ac:dyDescent="0.25">
      <c r="A16" s="5" t="s">
        <v>12</v>
      </c>
      <c r="B16" s="6" t="s">
        <v>42</v>
      </c>
    </row>
    <row r="17" spans="1:2" x14ac:dyDescent="0.25">
      <c r="A17" s="5" t="s">
        <v>13</v>
      </c>
      <c r="B17" s="6" t="s">
        <v>43</v>
      </c>
    </row>
    <row r="18" spans="1:2" x14ac:dyDescent="0.25">
      <c r="A18" s="5" t="s">
        <v>14</v>
      </c>
      <c r="B18" s="6" t="s">
        <v>139</v>
      </c>
    </row>
    <row r="19" spans="1:2" x14ac:dyDescent="0.25">
      <c r="A19" s="1" t="s">
        <v>15</v>
      </c>
      <c r="B19" s="6" t="s">
        <v>44</v>
      </c>
    </row>
    <row r="20" spans="1:2" x14ac:dyDescent="0.25">
      <c r="A20" s="1" t="s">
        <v>16</v>
      </c>
      <c r="B20" s="6" t="s">
        <v>45</v>
      </c>
    </row>
    <row r="21" spans="1:2" x14ac:dyDescent="0.25">
      <c r="A21" s="1" t="s">
        <v>17</v>
      </c>
      <c r="B21" s="6" t="s">
        <v>46</v>
      </c>
    </row>
    <row r="22" spans="1:2" x14ac:dyDescent="0.25">
      <c r="A22" s="1" t="s">
        <v>18</v>
      </c>
      <c r="B22" s="6" t="s">
        <v>47</v>
      </c>
    </row>
    <row r="23" spans="1:2" x14ac:dyDescent="0.25">
      <c r="A23" s="1" t="s">
        <v>19</v>
      </c>
      <c r="B23" s="6" t="s">
        <v>48</v>
      </c>
    </row>
    <row r="24" spans="1:2" x14ac:dyDescent="0.25">
      <c r="A24" s="1" t="s">
        <v>20</v>
      </c>
      <c r="B24" s="6" t="s">
        <v>49</v>
      </c>
    </row>
    <row r="25" spans="1:2" x14ac:dyDescent="0.25">
      <c r="A25" s="1" t="s">
        <v>21</v>
      </c>
      <c r="B25" s="6" t="s">
        <v>50</v>
      </c>
    </row>
    <row r="26" spans="1:2" x14ac:dyDescent="0.25">
      <c r="A26" s="1" t="s">
        <v>22</v>
      </c>
      <c r="B26" s="6" t="s">
        <v>51</v>
      </c>
    </row>
    <row r="27" spans="1:2" x14ac:dyDescent="0.25">
      <c r="A27" s="1" t="s">
        <v>23</v>
      </c>
      <c r="B27" s="6" t="s">
        <v>52</v>
      </c>
    </row>
    <row r="28" spans="1:2" x14ac:dyDescent="0.25">
      <c r="A28" s="1" t="s">
        <v>24</v>
      </c>
      <c r="B28" s="6" t="s">
        <v>53</v>
      </c>
    </row>
    <row r="29" spans="1:2" x14ac:dyDescent="0.25">
      <c r="A29" s="1" t="s">
        <v>25</v>
      </c>
      <c r="B29" s="6" t="s">
        <v>54</v>
      </c>
    </row>
    <row r="30" spans="1:2" x14ac:dyDescent="0.25">
      <c r="A30" s="1" t="s">
        <v>26</v>
      </c>
      <c r="B30" s="6" t="s">
        <v>55</v>
      </c>
    </row>
    <row r="31" spans="1:2" x14ac:dyDescent="0.25">
      <c r="A31" s="1" t="s">
        <v>27</v>
      </c>
      <c r="B31" s="6" t="s">
        <v>56</v>
      </c>
    </row>
    <row r="32" spans="1:2" x14ac:dyDescent="0.25">
      <c r="A32" s="1" t="s">
        <v>28</v>
      </c>
      <c r="B32" s="6" t="s">
        <v>57</v>
      </c>
    </row>
  </sheetData>
  <hyperlinks>
    <hyperlink ref="B3" r:id="rId1"/>
    <hyperlink ref="B4" r:id="rId2"/>
    <hyperlink ref="B5" r:id="rId3"/>
    <hyperlink ref="B6" r:id="rId4"/>
    <hyperlink ref="B7" r:id="rId5"/>
    <hyperlink ref="B8" r:id="rId6"/>
    <hyperlink ref="B9" r:id="rId7"/>
    <hyperlink ref="B10" r:id="rId8"/>
    <hyperlink ref="B11" r:id="rId9"/>
    <hyperlink ref="B13" r:id="rId10"/>
    <hyperlink ref="B14" r:id="rId11"/>
    <hyperlink ref="B16" r:id="rId12"/>
    <hyperlink ref="B17" r:id="rId13"/>
    <hyperlink ref="B18" r:id="rId14"/>
    <hyperlink ref="B19" r:id="rId15"/>
    <hyperlink ref="B20" r:id="rId16"/>
    <hyperlink ref="B21" r:id="rId17"/>
    <hyperlink ref="B22" r:id="rId18"/>
    <hyperlink ref="B23" r:id="rId19"/>
    <hyperlink ref="B24" r:id="rId20"/>
    <hyperlink ref="B25" r:id="rId21"/>
    <hyperlink ref="B26" r:id="rId22"/>
    <hyperlink ref="B27" r:id="rId23"/>
    <hyperlink ref="B28" r:id="rId24"/>
    <hyperlink ref="B29" r:id="rId25"/>
    <hyperlink ref="B30" r:id="rId26"/>
    <hyperlink ref="B31" r:id="rId27"/>
    <hyperlink ref="B32" r:id="rId28"/>
    <hyperlink ref="B12" r:id="rId29"/>
    <hyperlink ref="B15"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6"/>
  <sheetViews>
    <sheetView topLeftCell="B1" workbookViewId="0">
      <selection activeCell="D12" sqref="D12"/>
    </sheetView>
  </sheetViews>
  <sheetFormatPr defaultRowHeight="15" x14ac:dyDescent="0.25"/>
  <cols>
    <col min="3" max="3" width="20.5703125" bestFit="1" customWidth="1"/>
  </cols>
  <sheetData>
    <row r="4" spans="2:6" x14ac:dyDescent="0.25">
      <c r="B4" s="31">
        <v>12</v>
      </c>
      <c r="C4" s="29" t="s">
        <v>77</v>
      </c>
      <c r="D4" s="30" t="s">
        <v>123</v>
      </c>
      <c r="E4" s="28"/>
      <c r="F4" s="28"/>
    </row>
    <row r="5" spans="2:6" x14ac:dyDescent="0.25">
      <c r="B5" s="31">
        <v>10</v>
      </c>
      <c r="C5" s="29" t="s">
        <v>64</v>
      </c>
      <c r="D5" s="30" t="s">
        <v>151</v>
      </c>
      <c r="E5" s="28"/>
      <c r="F5" s="28"/>
    </row>
    <row r="6" spans="2:6" x14ac:dyDescent="0.25">
      <c r="B6" s="31">
        <v>8</v>
      </c>
      <c r="C6" s="29" t="s">
        <v>80</v>
      </c>
      <c r="D6" s="30" t="s">
        <v>127</v>
      </c>
      <c r="E6" s="28"/>
      <c r="F6" s="28"/>
    </row>
    <row r="7" spans="2:6" x14ac:dyDescent="0.25">
      <c r="B7" s="31">
        <v>7</v>
      </c>
      <c r="C7" s="29" t="s">
        <v>82</v>
      </c>
      <c r="D7" s="30" t="s">
        <v>130</v>
      </c>
      <c r="E7" s="28"/>
      <c r="F7" s="28"/>
    </row>
    <row r="8" spans="2:6" x14ac:dyDescent="0.25">
      <c r="B8" s="31">
        <v>6</v>
      </c>
      <c r="C8" s="29" t="s">
        <v>71</v>
      </c>
      <c r="D8" s="30" t="s">
        <v>117</v>
      </c>
      <c r="E8" s="28"/>
      <c r="F8" s="28"/>
    </row>
    <row r="9" spans="2:6" x14ac:dyDescent="0.25">
      <c r="B9" s="31">
        <v>5</v>
      </c>
      <c r="C9" s="29" t="s">
        <v>87</v>
      </c>
      <c r="D9" s="30" t="s">
        <v>150</v>
      </c>
      <c r="E9" s="28"/>
      <c r="F9" s="28"/>
    </row>
    <row r="10" spans="2:6" x14ac:dyDescent="0.25">
      <c r="B10" s="31">
        <v>4</v>
      </c>
      <c r="C10" s="29" t="s">
        <v>73</v>
      </c>
      <c r="D10" s="30" t="s">
        <v>120</v>
      </c>
      <c r="E10" s="28"/>
      <c r="F10" s="28"/>
    </row>
    <row r="11" spans="2:6" x14ac:dyDescent="0.25">
      <c r="B11" s="31">
        <v>3</v>
      </c>
      <c r="C11" s="29" t="s">
        <v>62</v>
      </c>
      <c r="D11" s="30" t="s">
        <v>128</v>
      </c>
      <c r="E11" s="28"/>
      <c r="F11" s="28"/>
    </row>
    <row r="12" spans="2:6" x14ac:dyDescent="0.25">
      <c r="B12" s="31">
        <v>2</v>
      </c>
      <c r="C12" s="29" t="s">
        <v>75</v>
      </c>
      <c r="D12" s="30" t="s">
        <v>121</v>
      </c>
      <c r="E12" s="28"/>
      <c r="F12" s="28"/>
    </row>
    <row r="13" spans="2:6" x14ac:dyDescent="0.25">
      <c r="B13" s="31">
        <v>1</v>
      </c>
      <c r="C13" s="29" t="s">
        <v>66</v>
      </c>
      <c r="D13" s="30" t="s">
        <v>131</v>
      </c>
      <c r="E13" s="28"/>
      <c r="F13" s="28"/>
    </row>
    <row r="14" spans="2:6" x14ac:dyDescent="0.25">
      <c r="C14" s="29"/>
      <c r="D14" s="30"/>
    </row>
    <row r="16" spans="2:6" x14ac:dyDescent="0.25">
      <c r="C16" s="29"/>
      <c r="D16" s="30"/>
    </row>
  </sheetData>
  <hyperlinks>
    <hyperlink ref="C8" r:id="rId1"/>
    <hyperlink ref="C10" r:id="rId2"/>
    <hyperlink ref="C12" r:id="rId3"/>
    <hyperlink ref="C4" r:id="rId4"/>
    <hyperlink ref="C6" r:id="rId5"/>
    <hyperlink ref="C11" r:id="rId6"/>
    <hyperlink ref="C7" r:id="rId7"/>
    <hyperlink ref="C13" r:id="rId8"/>
    <hyperlink ref="C5" r:id="rId9"/>
    <hyperlink ref="C9"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B4" workbookViewId="0">
      <selection activeCell="Q7" sqref="Q7"/>
    </sheetView>
  </sheetViews>
  <sheetFormatPr defaultRowHeight="15" x14ac:dyDescent="0.25"/>
  <cols>
    <col min="1" max="1" width="9" hidden="1" customWidth="1"/>
    <col min="2" max="2" width="10.42578125" customWidth="1"/>
    <col min="3" max="3" width="4.5703125" style="27" bestFit="1" customWidth="1"/>
    <col min="4" max="4" width="20.5703125" bestFit="1" customWidth="1"/>
    <col min="5" max="13" width="5.7109375" customWidth="1"/>
    <col min="14" max="14" width="5.7109375" style="2" customWidth="1"/>
    <col min="15" max="15" width="4.85546875" customWidth="1"/>
    <col min="16" max="16" width="4.7109375" customWidth="1"/>
    <col min="17" max="17" width="79.42578125" customWidth="1"/>
  </cols>
  <sheetData>
    <row r="1" spans="3:17" s="14" customFormat="1" x14ac:dyDescent="0.25"/>
    <row r="3" spans="3:17" s="9" customFormat="1" ht="113.25" x14ac:dyDescent="0.25">
      <c r="C3" s="26" t="s">
        <v>138</v>
      </c>
      <c r="D3" s="13" t="s">
        <v>30</v>
      </c>
      <c r="E3" s="14" t="s">
        <v>89</v>
      </c>
      <c r="F3" s="14" t="s">
        <v>143</v>
      </c>
      <c r="G3" s="14" t="s">
        <v>146</v>
      </c>
      <c r="H3" s="14" t="s">
        <v>144</v>
      </c>
      <c r="I3" s="15" t="s">
        <v>94</v>
      </c>
      <c r="J3" s="15" t="s">
        <v>90</v>
      </c>
      <c r="K3" s="15" t="s">
        <v>91</v>
      </c>
      <c r="L3" s="15" t="s">
        <v>92</v>
      </c>
      <c r="M3" s="15" t="s">
        <v>105</v>
      </c>
      <c r="N3" s="15" t="s">
        <v>93</v>
      </c>
      <c r="O3" s="16" t="s">
        <v>96</v>
      </c>
      <c r="P3" s="45" t="s">
        <v>140</v>
      </c>
      <c r="Q3" s="22" t="s">
        <v>115</v>
      </c>
    </row>
    <row r="4" spans="3:17" x14ac:dyDescent="0.25">
      <c r="C4" s="50">
        <v>-1</v>
      </c>
      <c r="D4" s="33"/>
      <c r="E4" s="34" t="s">
        <v>95</v>
      </c>
      <c r="F4" s="34" t="s">
        <v>97</v>
      </c>
      <c r="G4" s="34"/>
      <c r="H4" s="35" t="s">
        <v>99</v>
      </c>
      <c r="I4" s="34" t="s">
        <v>101</v>
      </c>
      <c r="J4" s="34" t="s">
        <v>98</v>
      </c>
      <c r="K4" s="34" t="s">
        <v>99</v>
      </c>
      <c r="L4" s="34" t="s">
        <v>141</v>
      </c>
      <c r="M4" s="34" t="s">
        <v>100</v>
      </c>
      <c r="N4" s="34" t="s">
        <v>98</v>
      </c>
      <c r="O4" s="36"/>
      <c r="P4" s="48">
        <v>-2</v>
      </c>
      <c r="Q4" s="37"/>
    </row>
    <row r="5" spans="3:17" x14ac:dyDescent="0.25">
      <c r="C5" s="49">
        <v>0</v>
      </c>
      <c r="D5" s="10"/>
      <c r="E5" s="32" t="s">
        <v>106</v>
      </c>
      <c r="F5" s="32" t="s">
        <v>107</v>
      </c>
      <c r="G5" s="32"/>
      <c r="H5" s="32" t="s">
        <v>108</v>
      </c>
      <c r="I5" s="32" t="s">
        <v>109</v>
      </c>
      <c r="J5" s="32" t="s">
        <v>110</v>
      </c>
      <c r="K5" s="32" t="s">
        <v>111</v>
      </c>
      <c r="L5" s="32" t="s">
        <v>142</v>
      </c>
      <c r="M5" s="32" t="s">
        <v>118</v>
      </c>
      <c r="N5" s="32" t="s">
        <v>112</v>
      </c>
      <c r="O5" s="10" t="s">
        <v>113</v>
      </c>
      <c r="P5" s="46">
        <v>-1</v>
      </c>
      <c r="Q5" s="32"/>
    </row>
    <row r="6" spans="3:17" x14ac:dyDescent="0.25">
      <c r="C6" s="38">
        <v>1</v>
      </c>
      <c r="D6" s="25" t="s">
        <v>70</v>
      </c>
      <c r="E6" s="17"/>
      <c r="F6" s="17"/>
      <c r="G6" s="17"/>
      <c r="H6" s="17"/>
      <c r="I6" s="17"/>
      <c r="J6" s="17"/>
      <c r="K6" s="17"/>
      <c r="L6" s="17"/>
      <c r="M6" s="17"/>
      <c r="N6" s="17"/>
      <c r="O6" s="18"/>
      <c r="P6" s="47">
        <v>0</v>
      </c>
      <c r="Q6" s="11"/>
    </row>
    <row r="7" spans="3:17" x14ac:dyDescent="0.25">
      <c r="C7" s="24">
        <v>9</v>
      </c>
      <c r="D7" s="3" t="s">
        <v>77</v>
      </c>
      <c r="E7" s="19" t="s">
        <v>103</v>
      </c>
      <c r="F7" s="21">
        <v>9</v>
      </c>
      <c r="G7" s="23">
        <v>8.9</v>
      </c>
      <c r="H7" s="20">
        <f>SUM((I7:N7))/10</f>
        <v>0.3</v>
      </c>
      <c r="I7" s="20">
        <v>1</v>
      </c>
      <c r="J7" s="20">
        <v>-1</v>
      </c>
      <c r="K7" s="20">
        <v>0</v>
      </c>
      <c r="L7" s="20">
        <v>0</v>
      </c>
      <c r="M7" s="20">
        <v>2</v>
      </c>
      <c r="N7" s="20">
        <v>1</v>
      </c>
      <c r="O7" s="43">
        <f>(Tabel1[[#This Row],[Cijfer na 1 dag]]+Tabel1[[#This Row],[Cijfer na 1 week]])/2+Tabel1[[#This Row],[Correctie*]]</f>
        <v>9.25</v>
      </c>
      <c r="P7" s="51">
        <v>1</v>
      </c>
      <c r="Q7" t="s">
        <v>123</v>
      </c>
    </row>
    <row r="8" spans="3:17" x14ac:dyDescent="0.25">
      <c r="C8" s="24">
        <v>20</v>
      </c>
      <c r="D8" s="3" t="s">
        <v>64</v>
      </c>
      <c r="E8" s="19" t="s">
        <v>103</v>
      </c>
      <c r="F8" s="19">
        <v>8.1999999999999993</v>
      </c>
      <c r="G8" s="23">
        <v>9</v>
      </c>
      <c r="H8" s="20">
        <f>SUM((I8:N8))/10</f>
        <v>0.6</v>
      </c>
      <c r="I8" s="20">
        <v>2</v>
      </c>
      <c r="J8" s="20">
        <v>0</v>
      </c>
      <c r="K8" s="20">
        <v>0</v>
      </c>
      <c r="L8" s="20">
        <v>0</v>
      </c>
      <c r="M8" s="20">
        <v>2</v>
      </c>
      <c r="N8" s="20">
        <v>2</v>
      </c>
      <c r="O8" s="43">
        <f>(Tabel1[[#This Row],[Cijfer na 1 dag]]+Tabel1[[#This Row],[Cijfer na 1 week]])/2+Tabel1[[#This Row],[Correctie*]]</f>
        <v>9.1999999999999993</v>
      </c>
      <c r="P8" s="51">
        <v>2</v>
      </c>
      <c r="Q8" t="s">
        <v>148</v>
      </c>
    </row>
    <row r="9" spans="3:17" x14ac:dyDescent="0.25">
      <c r="C9" s="24">
        <v>13</v>
      </c>
      <c r="D9" s="3" t="s">
        <v>80</v>
      </c>
      <c r="E9" s="19" t="s">
        <v>103</v>
      </c>
      <c r="F9" s="19">
        <v>8.5</v>
      </c>
      <c r="G9" s="23">
        <v>8.5</v>
      </c>
      <c r="H9" s="20">
        <f>SUM((I9:N9))/10</f>
        <v>0.6</v>
      </c>
      <c r="I9" s="20">
        <v>2</v>
      </c>
      <c r="J9" s="20">
        <v>1</v>
      </c>
      <c r="K9" s="20">
        <v>-1</v>
      </c>
      <c r="L9" s="20">
        <v>0</v>
      </c>
      <c r="M9" s="20">
        <v>2</v>
      </c>
      <c r="N9" s="20">
        <v>2</v>
      </c>
      <c r="O9" s="43">
        <f>(Tabel1[[#This Row],[Cijfer na 1 dag]]+Tabel1[[#This Row],[Cijfer na 1 week]])/2+Tabel1[[#This Row],[Correctie*]]</f>
        <v>9.1</v>
      </c>
      <c r="P9" s="51">
        <v>3</v>
      </c>
      <c r="Q9" t="s">
        <v>127</v>
      </c>
    </row>
    <row r="10" spans="3:17" x14ac:dyDescent="0.25">
      <c r="C10" s="24">
        <v>16</v>
      </c>
      <c r="D10" s="3" t="s">
        <v>82</v>
      </c>
      <c r="E10" s="19" t="s">
        <v>103</v>
      </c>
      <c r="F10" s="19">
        <v>8.4</v>
      </c>
      <c r="G10" s="23">
        <v>8.6</v>
      </c>
      <c r="H10" s="20">
        <f>SUM((I10:N10))/10</f>
        <v>0.2</v>
      </c>
      <c r="I10" s="20">
        <v>1</v>
      </c>
      <c r="J10" s="20">
        <v>1</v>
      </c>
      <c r="K10" s="20">
        <v>-1</v>
      </c>
      <c r="L10" s="20">
        <v>0</v>
      </c>
      <c r="M10" s="20">
        <v>0</v>
      </c>
      <c r="N10" s="20">
        <v>1</v>
      </c>
      <c r="O10" s="43">
        <f>(Tabel1[[#This Row],[Cijfer na 1 dag]]+Tabel1[[#This Row],[Cijfer na 1 week]])/2+Tabel1[[#This Row],[Correctie*]]</f>
        <v>8.6999999999999993</v>
      </c>
      <c r="P10" s="51">
        <v>4</v>
      </c>
      <c r="Q10" t="s">
        <v>130</v>
      </c>
    </row>
    <row r="11" spans="3:17" x14ac:dyDescent="0.25">
      <c r="C11" s="24">
        <v>3</v>
      </c>
      <c r="D11" s="3" t="s">
        <v>71</v>
      </c>
      <c r="E11" s="19" t="s">
        <v>103</v>
      </c>
      <c r="F11" s="19">
        <v>8.4</v>
      </c>
      <c r="G11" s="23">
        <v>8.3000000000000007</v>
      </c>
      <c r="H11" s="20">
        <f>SUM((I11:N11))/10</f>
        <v>0.3</v>
      </c>
      <c r="I11" s="20">
        <v>2</v>
      </c>
      <c r="J11" s="20">
        <v>-1</v>
      </c>
      <c r="K11" s="20">
        <v>-1</v>
      </c>
      <c r="L11" s="20">
        <v>0</v>
      </c>
      <c r="M11" s="20">
        <v>1</v>
      </c>
      <c r="N11" s="20">
        <v>2</v>
      </c>
      <c r="O11" s="43">
        <f>(Tabel1[[#This Row],[Cijfer na 1 dag]]+Tabel1[[#This Row],[Cijfer na 1 week]])/2+Tabel1[[#This Row],[Correctie*]]</f>
        <v>8.6500000000000021</v>
      </c>
      <c r="P11" s="51">
        <v>4.0999999999999996</v>
      </c>
      <c r="Q11" t="s">
        <v>117</v>
      </c>
    </row>
    <row r="12" spans="3:17" x14ac:dyDescent="0.25">
      <c r="C12" s="24">
        <v>26</v>
      </c>
      <c r="D12" s="3" t="s">
        <v>87</v>
      </c>
      <c r="E12" s="19" t="s">
        <v>104</v>
      </c>
      <c r="F12" s="19">
        <v>7.7</v>
      </c>
      <c r="G12" s="23">
        <v>8.8000000000000007</v>
      </c>
      <c r="H12" s="20">
        <f>SUM((I12:N12))/10</f>
        <v>0.3</v>
      </c>
      <c r="I12" s="20">
        <v>2</v>
      </c>
      <c r="J12" s="20">
        <v>-1</v>
      </c>
      <c r="K12" s="20">
        <v>1</v>
      </c>
      <c r="L12" s="20">
        <v>0</v>
      </c>
      <c r="M12" s="20">
        <v>2</v>
      </c>
      <c r="N12" s="20">
        <v>-1</v>
      </c>
      <c r="O12" s="43">
        <f>(Tabel1[[#This Row],[Cijfer na 1 dag]]+Tabel1[[#This Row],[Cijfer na 1 week]])/2+Tabel1[[#This Row],[Correctie*]]</f>
        <v>8.5500000000000007</v>
      </c>
      <c r="P12" s="51">
        <v>6</v>
      </c>
      <c r="Q12" t="s">
        <v>150</v>
      </c>
    </row>
    <row r="13" spans="3:17" x14ac:dyDescent="0.25">
      <c r="C13" s="24">
        <v>5</v>
      </c>
      <c r="D13" s="3" t="s">
        <v>73</v>
      </c>
      <c r="E13" s="19" t="s">
        <v>103</v>
      </c>
      <c r="F13" s="19">
        <v>8.5</v>
      </c>
      <c r="G13" s="23">
        <v>7.9</v>
      </c>
      <c r="H13" s="20">
        <f>SUM((I13:N13))/10</f>
        <v>0.2</v>
      </c>
      <c r="I13" s="20">
        <v>1</v>
      </c>
      <c r="J13" s="20">
        <v>-2</v>
      </c>
      <c r="K13" s="20">
        <v>1</v>
      </c>
      <c r="L13" s="20">
        <v>0</v>
      </c>
      <c r="M13" s="20">
        <v>2</v>
      </c>
      <c r="N13" s="20">
        <v>0</v>
      </c>
      <c r="O13" s="43">
        <f>(Tabel1[[#This Row],[Cijfer na 1 dag]]+Tabel1[[#This Row],[Cijfer na 1 week]])/2+Tabel1[[#This Row],[Correctie*]]</f>
        <v>8.3999999999999986</v>
      </c>
      <c r="P13" s="51">
        <v>7</v>
      </c>
      <c r="Q13" t="s">
        <v>120</v>
      </c>
    </row>
    <row r="14" spans="3:17" x14ac:dyDescent="0.25">
      <c r="C14" s="24">
        <v>14</v>
      </c>
      <c r="D14" s="3" t="s">
        <v>62</v>
      </c>
      <c r="E14" s="19" t="s">
        <v>103</v>
      </c>
      <c r="F14" s="19">
        <v>7.8</v>
      </c>
      <c r="G14" s="23">
        <v>7.7</v>
      </c>
      <c r="H14" s="20">
        <f>SUM((I14:N14))/10</f>
        <v>0.3</v>
      </c>
      <c r="I14" s="20">
        <v>1</v>
      </c>
      <c r="J14" s="20">
        <v>0</v>
      </c>
      <c r="K14" s="20">
        <v>1</v>
      </c>
      <c r="L14" s="20">
        <v>0</v>
      </c>
      <c r="M14" s="20">
        <v>1</v>
      </c>
      <c r="N14" s="20">
        <v>0</v>
      </c>
      <c r="O14" s="43">
        <f>(Tabel1[[#This Row],[Cijfer na 1 dag]]+Tabel1[[#This Row],[Cijfer na 1 week]])/2+Tabel1[[#This Row],[Correctie*]]</f>
        <v>8.0500000000000007</v>
      </c>
      <c r="P14" s="51">
        <v>8</v>
      </c>
      <c r="Q14" t="s">
        <v>128</v>
      </c>
    </row>
    <row r="15" spans="3:17" x14ac:dyDescent="0.25">
      <c r="C15" s="24">
        <v>7</v>
      </c>
      <c r="D15" s="3" t="s">
        <v>75</v>
      </c>
      <c r="E15" s="19" t="s">
        <v>102</v>
      </c>
      <c r="F15" s="19">
        <v>7.8</v>
      </c>
      <c r="G15" s="23">
        <v>8.1999999999999993</v>
      </c>
      <c r="H15" s="23">
        <f>SUM((I15:N15))/10</f>
        <v>-0.1</v>
      </c>
      <c r="I15" s="20">
        <v>2</v>
      </c>
      <c r="J15" s="20">
        <v>-1</v>
      </c>
      <c r="K15" s="20">
        <v>-1</v>
      </c>
      <c r="L15" s="20">
        <v>0</v>
      </c>
      <c r="M15" s="20">
        <v>0</v>
      </c>
      <c r="N15" s="20">
        <v>-1</v>
      </c>
      <c r="O15" s="43">
        <f>(Tabel1[[#This Row],[Cijfer na 1 dag]]+Tabel1[[#This Row],[Cijfer na 1 week]])/2+Tabel1[[#This Row],[Correctie*]]</f>
        <v>7.9</v>
      </c>
      <c r="P15" s="51">
        <v>9</v>
      </c>
      <c r="Q15" t="s">
        <v>121</v>
      </c>
    </row>
    <row r="16" spans="3:17" x14ac:dyDescent="0.25">
      <c r="C16" s="24">
        <v>17</v>
      </c>
      <c r="D16" s="3" t="s">
        <v>66</v>
      </c>
      <c r="E16" s="19" t="s">
        <v>103</v>
      </c>
      <c r="F16" s="19">
        <v>7.6</v>
      </c>
      <c r="G16" s="23">
        <v>7.7</v>
      </c>
      <c r="H16" s="20">
        <f>SUM((I16:N16))/10</f>
        <v>0.2</v>
      </c>
      <c r="I16" s="20">
        <v>1</v>
      </c>
      <c r="J16" s="20">
        <v>1</v>
      </c>
      <c r="K16" s="20">
        <v>-1</v>
      </c>
      <c r="L16" s="20">
        <v>0</v>
      </c>
      <c r="M16" s="20">
        <v>1</v>
      </c>
      <c r="N16" s="20">
        <v>0</v>
      </c>
      <c r="O16" s="43">
        <f>(Tabel1[[#This Row],[Cijfer na 1 dag]]+Tabel1[[#This Row],[Cijfer na 1 week]])/2+Tabel1[[#This Row],[Correctie*]]</f>
        <v>7.8500000000000005</v>
      </c>
      <c r="P16" s="51">
        <v>9.1</v>
      </c>
      <c r="Q16" t="s">
        <v>131</v>
      </c>
    </row>
    <row r="17" spans="3:17" x14ac:dyDescent="0.25">
      <c r="C17" s="24">
        <v>23</v>
      </c>
      <c r="D17" s="3" t="s">
        <v>85</v>
      </c>
      <c r="E17" s="19" t="s">
        <v>103</v>
      </c>
      <c r="F17" s="19">
        <v>7.6</v>
      </c>
      <c r="G17" s="23">
        <v>7.4</v>
      </c>
      <c r="H17" s="20">
        <f>SUM((I17:N17))/10</f>
        <v>0.4</v>
      </c>
      <c r="I17" s="20">
        <v>1</v>
      </c>
      <c r="J17" s="20">
        <v>0</v>
      </c>
      <c r="K17" s="20">
        <v>1</v>
      </c>
      <c r="L17" s="20">
        <v>0</v>
      </c>
      <c r="M17" s="20">
        <v>2</v>
      </c>
      <c r="N17" s="20">
        <v>0</v>
      </c>
      <c r="O17" s="43">
        <f>(Tabel1[[#This Row],[Cijfer na 1 dag]]+Tabel1[[#This Row],[Cijfer na 1 week]])/2+Tabel1[[#This Row],[Correctie*]]</f>
        <v>7.9</v>
      </c>
      <c r="P17" s="44">
        <v>9.1999999999999993</v>
      </c>
      <c r="Q17" t="s">
        <v>152</v>
      </c>
    </row>
    <row r="18" spans="3:17" x14ac:dyDescent="0.25">
      <c r="C18" s="24">
        <v>8</v>
      </c>
      <c r="D18" s="3" t="s">
        <v>76</v>
      </c>
      <c r="E18" s="19" t="s">
        <v>102</v>
      </c>
      <c r="F18" s="19">
        <v>7.4</v>
      </c>
      <c r="G18" s="23">
        <v>7.8</v>
      </c>
      <c r="H18" s="20">
        <f>SUM((I18:N18))/10</f>
        <v>0.3</v>
      </c>
      <c r="I18" s="20">
        <v>1</v>
      </c>
      <c r="J18" s="20">
        <v>1</v>
      </c>
      <c r="K18" s="20">
        <v>-1</v>
      </c>
      <c r="L18" s="20">
        <v>0</v>
      </c>
      <c r="M18" s="20">
        <v>1</v>
      </c>
      <c r="N18" s="20">
        <v>1</v>
      </c>
      <c r="O18" s="43">
        <f>(Tabel1[[#This Row],[Cijfer na 1 dag]]+Tabel1[[#This Row],[Cijfer na 1 week]])/2+Tabel1[[#This Row],[Correctie*]]</f>
        <v>7.8999999999999995</v>
      </c>
      <c r="P18" s="44">
        <v>9.3000000000000007</v>
      </c>
      <c r="Q18" t="s">
        <v>122</v>
      </c>
    </row>
    <row r="19" spans="3:17" x14ac:dyDescent="0.25">
      <c r="C19" s="24">
        <v>6</v>
      </c>
      <c r="D19" s="3" t="s">
        <v>74</v>
      </c>
      <c r="E19" s="19" t="s">
        <v>103</v>
      </c>
      <c r="F19" s="19">
        <v>7.7</v>
      </c>
      <c r="G19" s="23">
        <v>8</v>
      </c>
      <c r="H19" s="20">
        <f>SUM((I19:N19))/10</f>
        <v>0</v>
      </c>
      <c r="I19" s="20">
        <v>1</v>
      </c>
      <c r="J19" s="20">
        <v>0</v>
      </c>
      <c r="K19" s="20">
        <v>-1</v>
      </c>
      <c r="L19" s="20">
        <v>-2</v>
      </c>
      <c r="M19" s="20">
        <v>1</v>
      </c>
      <c r="N19" s="20">
        <v>1</v>
      </c>
      <c r="O19" s="43">
        <f>(Tabel1[[#This Row],[Cijfer na 1 dag]]+Tabel1[[#This Row],[Cijfer na 1 week]])/2+Tabel1[[#This Row],[Correctie*]]</f>
        <v>7.85</v>
      </c>
      <c r="P19" s="44">
        <v>9.4</v>
      </c>
      <c r="Q19" t="s">
        <v>145</v>
      </c>
    </row>
    <row r="20" spans="3:17" x14ac:dyDescent="0.25">
      <c r="C20" s="24">
        <v>11</v>
      </c>
      <c r="D20" s="3" t="s">
        <v>79</v>
      </c>
      <c r="E20" s="19" t="s">
        <v>102</v>
      </c>
      <c r="F20" s="19">
        <v>7.2</v>
      </c>
      <c r="G20" s="23">
        <v>7.4</v>
      </c>
      <c r="H20" s="20">
        <f>SUM((I20:N20))/10</f>
        <v>0.5</v>
      </c>
      <c r="I20" s="20">
        <v>2</v>
      </c>
      <c r="J20" s="20">
        <v>0</v>
      </c>
      <c r="K20" s="20">
        <v>1</v>
      </c>
      <c r="L20" s="20">
        <v>0</v>
      </c>
      <c r="M20" s="20">
        <v>1</v>
      </c>
      <c r="N20" s="20">
        <v>1</v>
      </c>
      <c r="O20" s="43">
        <f>(Tabel1[[#This Row],[Cijfer na 1 dag]]+Tabel1[[#This Row],[Cijfer na 1 week]])/2+Tabel1[[#This Row],[Correctie*]]</f>
        <v>7.8000000000000007</v>
      </c>
      <c r="P20" s="44">
        <v>14</v>
      </c>
      <c r="Q20" t="s">
        <v>125</v>
      </c>
    </row>
    <row r="21" spans="3:17" x14ac:dyDescent="0.25">
      <c r="C21" s="24">
        <v>25</v>
      </c>
      <c r="D21" s="3" t="s">
        <v>65</v>
      </c>
      <c r="E21" s="19" t="s">
        <v>102</v>
      </c>
      <c r="F21" s="19">
        <v>7.5</v>
      </c>
      <c r="G21" s="23">
        <v>7.7</v>
      </c>
      <c r="H21" s="20">
        <f>SUM((I21:N21))/10</f>
        <v>0.2</v>
      </c>
      <c r="I21" s="20">
        <v>1</v>
      </c>
      <c r="J21" s="20">
        <v>0</v>
      </c>
      <c r="K21" s="20">
        <v>-1</v>
      </c>
      <c r="L21" s="20">
        <v>0</v>
      </c>
      <c r="M21" s="20">
        <v>1</v>
      </c>
      <c r="N21" s="20">
        <v>1</v>
      </c>
      <c r="O21" s="43">
        <f>(Tabel1[[#This Row],[Cijfer na 1 dag]]+Tabel1[[#This Row],[Cijfer na 1 week]])/2+Tabel1[[#This Row],[Correctie*]]</f>
        <v>7.8</v>
      </c>
      <c r="P21" s="44">
        <v>14</v>
      </c>
      <c r="Q21" t="s">
        <v>134</v>
      </c>
    </row>
    <row r="22" spans="3:17" x14ac:dyDescent="0.25">
      <c r="C22" s="24">
        <v>15</v>
      </c>
      <c r="D22" s="3" t="s">
        <v>81</v>
      </c>
      <c r="E22" s="19" t="s">
        <v>102</v>
      </c>
      <c r="F22" s="19">
        <v>7.1</v>
      </c>
      <c r="G22" s="23">
        <v>7.4</v>
      </c>
      <c r="H22" s="20">
        <f>SUM((I22:N22))/10</f>
        <v>0.3</v>
      </c>
      <c r="I22" s="20">
        <v>2</v>
      </c>
      <c r="J22" s="20">
        <v>0</v>
      </c>
      <c r="K22" s="20">
        <v>1</v>
      </c>
      <c r="L22" s="20">
        <v>0</v>
      </c>
      <c r="M22" s="20">
        <v>1</v>
      </c>
      <c r="N22" s="20">
        <v>-1</v>
      </c>
      <c r="O22" s="43">
        <f>(Tabel1[[#This Row],[Cijfer na 1 dag]]+Tabel1[[#This Row],[Cijfer na 1 week]])/2+Tabel1[[#This Row],[Correctie*]]</f>
        <v>7.55</v>
      </c>
      <c r="P22" s="44">
        <v>16</v>
      </c>
      <c r="Q22" t="s">
        <v>129</v>
      </c>
    </row>
    <row r="23" spans="3:17" x14ac:dyDescent="0.25">
      <c r="C23" s="24">
        <v>10</v>
      </c>
      <c r="D23" s="3" t="s">
        <v>78</v>
      </c>
      <c r="E23" s="19" t="s">
        <v>102</v>
      </c>
      <c r="F23" s="21">
        <v>7</v>
      </c>
      <c r="G23" s="23">
        <v>7.6</v>
      </c>
      <c r="H23" s="20">
        <f>SUM((I23:N23))/10</f>
        <v>0.1</v>
      </c>
      <c r="I23" s="20">
        <v>2</v>
      </c>
      <c r="J23" s="20">
        <v>-2</v>
      </c>
      <c r="K23" s="20">
        <v>1</v>
      </c>
      <c r="L23" s="20">
        <v>0</v>
      </c>
      <c r="M23" s="20">
        <v>1</v>
      </c>
      <c r="N23" s="20">
        <v>-1</v>
      </c>
      <c r="O23" s="43">
        <f>(Tabel1[[#This Row],[Cijfer na 1 dag]]+Tabel1[[#This Row],[Cijfer na 1 week]])/2+Tabel1[[#This Row],[Correctie*]]</f>
        <v>7.3999999999999995</v>
      </c>
      <c r="P23" s="44">
        <v>17</v>
      </c>
      <c r="Q23" t="s">
        <v>124</v>
      </c>
    </row>
    <row r="24" spans="3:17" x14ac:dyDescent="0.25">
      <c r="C24" s="24">
        <v>2</v>
      </c>
      <c r="D24" s="3" t="s">
        <v>59</v>
      </c>
      <c r="E24" s="19" t="s">
        <v>102</v>
      </c>
      <c r="F24" s="19">
        <v>7.4</v>
      </c>
      <c r="G24" s="23">
        <v>7</v>
      </c>
      <c r="H24" s="20">
        <f>SUM((I24:N24))/10</f>
        <v>0.1</v>
      </c>
      <c r="I24" s="20">
        <v>1</v>
      </c>
      <c r="J24" s="20">
        <v>-1</v>
      </c>
      <c r="K24" s="20">
        <v>1</v>
      </c>
      <c r="L24" s="20">
        <v>0</v>
      </c>
      <c r="M24" s="20">
        <v>1</v>
      </c>
      <c r="N24" s="20">
        <v>-1</v>
      </c>
      <c r="O24" s="43">
        <f>(Tabel1[[#This Row],[Cijfer na 1 dag]]+Tabel1[[#This Row],[Cijfer na 1 week]])/2+Tabel1[[#This Row],[Correctie*]]</f>
        <v>7.3</v>
      </c>
      <c r="P24" s="44">
        <v>18</v>
      </c>
      <c r="Q24" t="s">
        <v>116</v>
      </c>
    </row>
    <row r="25" spans="3:17" x14ac:dyDescent="0.25">
      <c r="C25" s="24">
        <v>19</v>
      </c>
      <c r="D25" s="3" t="s">
        <v>67</v>
      </c>
      <c r="E25" s="19" t="s">
        <v>102</v>
      </c>
      <c r="F25" s="21">
        <v>7</v>
      </c>
      <c r="G25" s="23">
        <v>7.5</v>
      </c>
      <c r="H25" s="23">
        <f>SUM((I25:N25))/10</f>
        <v>-0.1</v>
      </c>
      <c r="I25" s="20">
        <v>1</v>
      </c>
      <c r="J25" s="20">
        <v>-1</v>
      </c>
      <c r="K25" s="20">
        <v>0</v>
      </c>
      <c r="L25" s="20">
        <v>0</v>
      </c>
      <c r="M25" s="20">
        <v>1</v>
      </c>
      <c r="N25" s="20">
        <v>-2</v>
      </c>
      <c r="O25" s="43">
        <f>(Tabel1[[#This Row],[Cijfer na 1 dag]]+Tabel1[[#This Row],[Cijfer na 1 week]])/2+Tabel1[[#This Row],[Correctie*]]</f>
        <v>7.15</v>
      </c>
      <c r="P25" s="44">
        <v>19</v>
      </c>
      <c r="Q25" t="s">
        <v>147</v>
      </c>
    </row>
    <row r="26" spans="3:17" x14ac:dyDescent="0.25">
      <c r="C26" s="24">
        <v>12</v>
      </c>
      <c r="D26" s="3" t="s">
        <v>60</v>
      </c>
      <c r="E26" s="19" t="s">
        <v>102</v>
      </c>
      <c r="F26" s="19">
        <v>6.9</v>
      </c>
      <c r="G26" s="23">
        <v>7</v>
      </c>
      <c r="H26" s="20">
        <f>SUM((I26:N26))/10</f>
        <v>0</v>
      </c>
      <c r="I26" s="20">
        <v>1</v>
      </c>
      <c r="J26" s="20">
        <v>2</v>
      </c>
      <c r="K26" s="20">
        <v>-1</v>
      </c>
      <c r="L26" s="20">
        <v>0</v>
      </c>
      <c r="M26" s="20">
        <v>0</v>
      </c>
      <c r="N26" s="20">
        <v>-2</v>
      </c>
      <c r="O26" s="43">
        <f>(Tabel1[[#This Row],[Cijfer na 1 dag]]+Tabel1[[#This Row],[Cijfer na 1 week]])/2+Tabel1[[#This Row],[Correctie*]]</f>
        <v>6.95</v>
      </c>
      <c r="P26" s="44">
        <v>20</v>
      </c>
      <c r="Q26" t="s">
        <v>126</v>
      </c>
    </row>
    <row r="27" spans="3:17" x14ac:dyDescent="0.25">
      <c r="C27" s="24">
        <v>24</v>
      </c>
      <c r="D27" s="3" t="s">
        <v>86</v>
      </c>
      <c r="E27" s="19" t="s">
        <v>102</v>
      </c>
      <c r="F27" s="21">
        <v>7</v>
      </c>
      <c r="G27" s="23">
        <v>6.3</v>
      </c>
      <c r="H27" s="20">
        <f>SUM((I27:N27))/10</f>
        <v>0.3</v>
      </c>
      <c r="I27" s="19">
        <v>2</v>
      </c>
      <c r="J27" s="19">
        <v>0</v>
      </c>
      <c r="K27" s="19">
        <v>1</v>
      </c>
      <c r="L27" s="19">
        <v>0</v>
      </c>
      <c r="M27" s="20">
        <v>1</v>
      </c>
      <c r="N27" s="19">
        <v>-1</v>
      </c>
      <c r="O27" s="43">
        <f>(Tabel1[[#This Row],[Cijfer na 1 dag]]+Tabel1[[#This Row],[Cijfer na 1 week]])/2+Tabel1[[#This Row],[Correctie*]]</f>
        <v>6.95</v>
      </c>
      <c r="P27" s="44">
        <v>20</v>
      </c>
      <c r="Q27" t="s">
        <v>135</v>
      </c>
    </row>
    <row r="28" spans="3:17" x14ac:dyDescent="0.25">
      <c r="C28" s="24">
        <v>21</v>
      </c>
      <c r="D28" s="3" t="s">
        <v>63</v>
      </c>
      <c r="E28" s="19" t="s">
        <v>104</v>
      </c>
      <c r="F28" s="21">
        <v>5.9</v>
      </c>
      <c r="G28" s="23">
        <v>7.6</v>
      </c>
      <c r="H28" s="20">
        <f>SUM((I28:N28))/10</f>
        <v>-0.1</v>
      </c>
      <c r="I28" s="20">
        <v>0</v>
      </c>
      <c r="J28" s="20">
        <v>0</v>
      </c>
      <c r="K28" s="20">
        <v>1</v>
      </c>
      <c r="L28" s="20">
        <v>0</v>
      </c>
      <c r="M28" s="20">
        <v>0</v>
      </c>
      <c r="N28" s="20">
        <v>-2</v>
      </c>
      <c r="O28" s="43">
        <f>(Tabel1[[#This Row],[Cijfer na 1 dag]]+Tabel1[[#This Row],[Cijfer na 1 week]])/2+Tabel1[[#This Row],[Correctie*]]</f>
        <v>6.65</v>
      </c>
      <c r="P28" s="44">
        <v>22</v>
      </c>
      <c r="Q28" t="s">
        <v>149</v>
      </c>
    </row>
    <row r="29" spans="3:17" x14ac:dyDescent="0.25">
      <c r="C29" s="24">
        <v>27</v>
      </c>
      <c r="D29" s="3" t="s">
        <v>88</v>
      </c>
      <c r="E29" s="19" t="s">
        <v>102</v>
      </c>
      <c r="F29" s="19">
        <v>6.3</v>
      </c>
      <c r="G29" s="23">
        <v>6.5</v>
      </c>
      <c r="H29" s="20">
        <f>SUM((I29:N29))/10</f>
        <v>0.2</v>
      </c>
      <c r="I29" s="20">
        <v>1</v>
      </c>
      <c r="J29" s="20">
        <v>1</v>
      </c>
      <c r="K29" s="20">
        <v>1</v>
      </c>
      <c r="L29" s="20">
        <v>0</v>
      </c>
      <c r="M29" s="20">
        <v>1</v>
      </c>
      <c r="N29" s="20">
        <v>-2</v>
      </c>
      <c r="O29" s="43">
        <f>(Tabel1[[#This Row],[Cijfer na 1 dag]]+Tabel1[[#This Row],[Cijfer na 1 week]])/2+Tabel1[[#This Row],[Correctie*]]</f>
        <v>6.6000000000000005</v>
      </c>
      <c r="P29" s="44">
        <v>23</v>
      </c>
      <c r="Q29" t="s">
        <v>136</v>
      </c>
    </row>
    <row r="30" spans="3:17" x14ac:dyDescent="0.25">
      <c r="C30" s="24">
        <v>28</v>
      </c>
      <c r="D30" s="3" t="s">
        <v>61</v>
      </c>
      <c r="E30" s="19" t="s">
        <v>102</v>
      </c>
      <c r="F30" s="19">
        <v>6.4</v>
      </c>
      <c r="G30" s="23">
        <v>6.6</v>
      </c>
      <c r="H30" s="20">
        <f>SUM((I30:N30))/10</f>
        <v>0.1</v>
      </c>
      <c r="I30" s="20">
        <v>1</v>
      </c>
      <c r="J30" s="20">
        <v>0</v>
      </c>
      <c r="K30" s="20">
        <v>1</v>
      </c>
      <c r="L30" s="20">
        <v>0</v>
      </c>
      <c r="M30" s="20">
        <v>0</v>
      </c>
      <c r="N30" s="20">
        <v>-1</v>
      </c>
      <c r="O30" s="43">
        <f>(Tabel1[[#This Row],[Cijfer na 1 dag]]+Tabel1[[#This Row],[Cijfer na 1 week]])/2+Tabel1[[#This Row],[Correctie*]]</f>
        <v>6.6</v>
      </c>
      <c r="P30" s="44">
        <v>23</v>
      </c>
      <c r="Q30" t="s">
        <v>137</v>
      </c>
    </row>
    <row r="31" spans="3:17" x14ac:dyDescent="0.25">
      <c r="C31" s="24">
        <v>18</v>
      </c>
      <c r="D31" s="3" t="s">
        <v>83</v>
      </c>
      <c r="E31" s="19" t="s">
        <v>104</v>
      </c>
      <c r="F31" s="21">
        <v>6</v>
      </c>
      <c r="G31" s="23">
        <v>6.4</v>
      </c>
      <c r="H31" s="20">
        <f>SUM((I31:N31))/10</f>
        <v>0</v>
      </c>
      <c r="I31" s="20">
        <v>1</v>
      </c>
      <c r="J31" s="20">
        <v>-1</v>
      </c>
      <c r="K31" s="20">
        <v>1</v>
      </c>
      <c r="L31" s="20">
        <v>0</v>
      </c>
      <c r="M31" s="20">
        <v>1</v>
      </c>
      <c r="N31" s="20">
        <v>-2</v>
      </c>
      <c r="O31" s="43">
        <f>(Tabel1[[#This Row],[Cijfer na 1 dag]]+Tabel1[[#This Row],[Cijfer na 1 week]])/2+Tabel1[[#This Row],[Correctie*]]</f>
        <v>6.2</v>
      </c>
      <c r="P31" s="44">
        <v>25</v>
      </c>
      <c r="Q31" t="s">
        <v>132</v>
      </c>
    </row>
    <row r="32" spans="3:17" x14ac:dyDescent="0.25">
      <c r="C32" s="24">
        <v>22</v>
      </c>
      <c r="D32" s="3" t="s">
        <v>84</v>
      </c>
      <c r="E32" s="19" t="s">
        <v>104</v>
      </c>
      <c r="F32" s="21">
        <v>6</v>
      </c>
      <c r="G32" s="23">
        <v>6.2</v>
      </c>
      <c r="H32" s="20">
        <f>SUM((I32:N32))/10</f>
        <v>0</v>
      </c>
      <c r="I32" s="20">
        <v>1</v>
      </c>
      <c r="J32" s="20">
        <v>-1</v>
      </c>
      <c r="K32" s="20">
        <v>1</v>
      </c>
      <c r="L32" s="20">
        <v>0</v>
      </c>
      <c r="M32" s="20">
        <v>1</v>
      </c>
      <c r="N32" s="20">
        <v>-2</v>
      </c>
      <c r="O32" s="43">
        <f>(Tabel1[[#This Row],[Cijfer na 1 dag]]+Tabel1[[#This Row],[Cijfer na 1 week]])/2+Tabel1[[#This Row],[Correctie*]]</f>
        <v>6.1</v>
      </c>
      <c r="P32" s="44">
        <v>26</v>
      </c>
      <c r="Q32" t="s">
        <v>133</v>
      </c>
    </row>
    <row r="33" spans="3:17" x14ac:dyDescent="0.25">
      <c r="C33" s="24">
        <v>4</v>
      </c>
      <c r="D33" s="3" t="s">
        <v>72</v>
      </c>
      <c r="E33" s="19" t="s">
        <v>104</v>
      </c>
      <c r="F33" s="19">
        <v>5.2</v>
      </c>
      <c r="G33" s="23">
        <v>6.1</v>
      </c>
      <c r="H33" s="20">
        <f>SUM((I33:N33))/10</f>
        <v>0.1</v>
      </c>
      <c r="I33" s="20">
        <v>2</v>
      </c>
      <c r="J33" s="20">
        <v>0</v>
      </c>
      <c r="K33" s="20">
        <v>1</v>
      </c>
      <c r="L33" s="20">
        <v>0</v>
      </c>
      <c r="M33" s="20">
        <v>0</v>
      </c>
      <c r="N33" s="20">
        <v>-2</v>
      </c>
      <c r="O33" s="43">
        <f>(Tabel1[[#This Row],[Cijfer na 1 dag]]+Tabel1[[#This Row],[Cijfer na 1 week]])/2+Tabel1[[#This Row],[Correctie*]]</f>
        <v>5.75</v>
      </c>
      <c r="P33" s="44">
        <v>27</v>
      </c>
      <c r="Q33" t="s">
        <v>119</v>
      </c>
    </row>
    <row r="34" spans="3:17" x14ac:dyDescent="0.25">
      <c r="C34" s="40"/>
      <c r="D34" s="31"/>
      <c r="E34" s="41"/>
      <c r="F34" s="41"/>
      <c r="G34" s="41"/>
      <c r="H34" s="41"/>
      <c r="I34" s="41"/>
      <c r="J34" s="41"/>
      <c r="K34" s="41"/>
      <c r="L34" s="41"/>
      <c r="M34" s="20"/>
      <c r="N34" s="42" t="s">
        <v>114</v>
      </c>
      <c r="O34" s="39">
        <f>AVERAGE(O7:O33)</f>
        <v>7.6333333333333329</v>
      </c>
      <c r="P34" s="28"/>
    </row>
  </sheetData>
  <hyperlinks>
    <hyperlink ref="D6" r:id="rId1"/>
    <hyperlink ref="D24" r:id="rId2"/>
    <hyperlink ref="D11" r:id="rId3"/>
    <hyperlink ref="D33" r:id="rId4"/>
    <hyperlink ref="D13" r:id="rId5"/>
    <hyperlink ref="D19" r:id="rId6"/>
    <hyperlink ref="D15" r:id="rId7"/>
    <hyperlink ref="D18" r:id="rId8"/>
    <hyperlink ref="D7" r:id="rId9"/>
    <hyperlink ref="D23" r:id="rId10"/>
    <hyperlink ref="D20" r:id="rId11"/>
    <hyperlink ref="D26" r:id="rId12"/>
    <hyperlink ref="D9" r:id="rId13"/>
    <hyperlink ref="D14" r:id="rId14"/>
    <hyperlink ref="D22" r:id="rId15"/>
    <hyperlink ref="D10" r:id="rId16"/>
    <hyperlink ref="D16" r:id="rId17"/>
    <hyperlink ref="D31" r:id="rId18"/>
    <hyperlink ref="D25" r:id="rId19"/>
    <hyperlink ref="D8" r:id="rId20"/>
    <hyperlink ref="D28" r:id="rId21"/>
    <hyperlink ref="D32" r:id="rId22"/>
    <hyperlink ref="D17" r:id="rId23"/>
    <hyperlink ref="D27" r:id="rId24"/>
    <hyperlink ref="D21" r:id="rId25"/>
    <hyperlink ref="D12" r:id="rId26"/>
    <hyperlink ref="D29" r:id="rId27"/>
    <hyperlink ref="D30" r:id="rId28"/>
  </hyperlinks>
  <pageMargins left="0.7" right="0.7" top="0.75" bottom="0.75" header="0.3" footer="0.3"/>
  <pageSetup paperSize="9" orientation="portrait" r:id="rId29"/>
  <tableParts count="1">
    <tablePart r:id="rId3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7"/>
  <sheetViews>
    <sheetView tabSelected="1" topLeftCell="A97" workbookViewId="0">
      <selection activeCell="C79" sqref="C79"/>
    </sheetView>
  </sheetViews>
  <sheetFormatPr defaultRowHeight="15" x14ac:dyDescent="0.25"/>
  <cols>
    <col min="3" max="3" width="9.140625" style="9"/>
  </cols>
  <sheetData>
    <row r="1" spans="3:4" x14ac:dyDescent="0.25">
      <c r="C1" s="9" t="s">
        <v>153</v>
      </c>
    </row>
    <row r="2" spans="3:4" x14ac:dyDescent="0.25">
      <c r="C2" s="9" t="s">
        <v>171</v>
      </c>
    </row>
    <row r="3" spans="3:4" x14ac:dyDescent="0.25">
      <c r="C3" s="9" t="s">
        <v>154</v>
      </c>
    </row>
    <row r="4" spans="3:4" x14ac:dyDescent="0.25">
      <c r="C4" s="9" t="s">
        <v>160</v>
      </c>
    </row>
    <row r="6" spans="3:4" x14ac:dyDescent="0.25">
      <c r="C6" s="9" t="s">
        <v>155</v>
      </c>
    </row>
    <row r="7" spans="3:4" x14ac:dyDescent="0.25">
      <c r="C7" s="9" t="s">
        <v>156</v>
      </c>
    </row>
    <row r="8" spans="3:4" x14ac:dyDescent="0.25">
      <c r="C8" s="9" t="s">
        <v>119</v>
      </c>
      <c r="D8" t="s">
        <v>157</v>
      </c>
    </row>
    <row r="10" spans="3:4" x14ac:dyDescent="0.25">
      <c r="C10" s="9" t="s">
        <v>158</v>
      </c>
    </row>
    <row r="11" spans="3:4" x14ac:dyDescent="0.25">
      <c r="C11" s="9" t="s">
        <v>159</v>
      </c>
    </row>
    <row r="12" spans="3:4" x14ac:dyDescent="0.25">
      <c r="C12" s="54" t="s">
        <v>133</v>
      </c>
      <c r="D12" t="s">
        <v>157</v>
      </c>
    </row>
    <row r="14" spans="3:4" x14ac:dyDescent="0.25">
      <c r="C14" s="9" t="s">
        <v>161</v>
      </c>
    </row>
    <row r="15" spans="3:4" x14ac:dyDescent="0.25">
      <c r="C15" s="9" t="s">
        <v>163</v>
      </c>
    </row>
    <row r="16" spans="3:4" x14ac:dyDescent="0.25">
      <c r="C16" s="9" t="s">
        <v>132</v>
      </c>
      <c r="D16" t="s">
        <v>157</v>
      </c>
    </row>
    <row r="18" spans="3:4" x14ac:dyDescent="0.25">
      <c r="C18" s="9" t="s">
        <v>162</v>
      </c>
    </row>
    <row r="19" spans="3:4" x14ac:dyDescent="0.25">
      <c r="C19" s="9" t="s">
        <v>164</v>
      </c>
    </row>
    <row r="20" spans="3:4" x14ac:dyDescent="0.25">
      <c r="C20" s="52" t="s">
        <v>137</v>
      </c>
      <c r="D20" t="s">
        <v>157</v>
      </c>
    </row>
    <row r="22" spans="3:4" x14ac:dyDescent="0.25">
      <c r="C22" s="9" t="s">
        <v>165</v>
      </c>
    </row>
    <row r="23" spans="3:4" x14ac:dyDescent="0.25">
      <c r="C23" s="53" t="s">
        <v>136</v>
      </c>
      <c r="D23" t="s">
        <v>157</v>
      </c>
    </row>
    <row r="25" spans="3:4" x14ac:dyDescent="0.25">
      <c r="C25" s="9" t="s">
        <v>167</v>
      </c>
    </row>
    <row r="26" spans="3:4" x14ac:dyDescent="0.25">
      <c r="C26" s="9" t="s">
        <v>166</v>
      </c>
    </row>
    <row r="27" spans="3:4" x14ac:dyDescent="0.25">
      <c r="C27" s="52" t="s">
        <v>149</v>
      </c>
      <c r="D27" t="s">
        <v>157</v>
      </c>
    </row>
    <row r="29" spans="3:4" x14ac:dyDescent="0.25">
      <c r="C29" s="9" t="s">
        <v>168</v>
      </c>
    </row>
    <row r="30" spans="3:4" x14ac:dyDescent="0.25">
      <c r="C30" s="9" t="s">
        <v>169</v>
      </c>
    </row>
    <row r="31" spans="3:4" x14ac:dyDescent="0.25">
      <c r="C31" s="53" t="s">
        <v>135</v>
      </c>
      <c r="D31" t="s">
        <v>157</v>
      </c>
    </row>
    <row r="33" spans="3:4" x14ac:dyDescent="0.25">
      <c r="C33" s="9" t="s">
        <v>170</v>
      </c>
    </row>
    <row r="34" spans="3:4" x14ac:dyDescent="0.25">
      <c r="C34" s="52" t="s">
        <v>126</v>
      </c>
      <c r="D34" t="s">
        <v>157</v>
      </c>
    </row>
    <row r="36" spans="3:4" x14ac:dyDescent="0.25">
      <c r="C36" s="9" t="s">
        <v>172</v>
      </c>
    </row>
    <row r="37" spans="3:4" x14ac:dyDescent="0.25">
      <c r="C37" s="9" t="s">
        <v>173</v>
      </c>
    </row>
    <row r="38" spans="3:4" x14ac:dyDescent="0.25">
      <c r="C38" s="53" t="s">
        <v>147</v>
      </c>
      <c r="D38" t="s">
        <v>157</v>
      </c>
    </row>
    <row r="40" spans="3:4" x14ac:dyDescent="0.25">
      <c r="C40" s="9" t="s">
        <v>174</v>
      </c>
    </row>
    <row r="41" spans="3:4" x14ac:dyDescent="0.25">
      <c r="C41" s="9" t="s">
        <v>175</v>
      </c>
    </row>
    <row r="42" spans="3:4" x14ac:dyDescent="0.25">
      <c r="C42" s="52" t="s">
        <v>116</v>
      </c>
      <c r="D42" t="s">
        <v>157</v>
      </c>
    </row>
    <row r="44" spans="3:4" x14ac:dyDescent="0.25">
      <c r="C44" s="9" t="s">
        <v>176</v>
      </c>
    </row>
    <row r="45" spans="3:4" x14ac:dyDescent="0.25">
      <c r="C45" s="9" t="s">
        <v>177</v>
      </c>
    </row>
    <row r="46" spans="3:4" x14ac:dyDescent="0.25">
      <c r="C46" s="53" t="s">
        <v>124</v>
      </c>
      <c r="D46" t="s">
        <v>157</v>
      </c>
    </row>
    <row r="48" spans="3:4" x14ac:dyDescent="0.25">
      <c r="C48" s="9" t="s">
        <v>178</v>
      </c>
    </row>
    <row r="49" spans="3:4" x14ac:dyDescent="0.25">
      <c r="C49" s="9" t="s">
        <v>179</v>
      </c>
    </row>
    <row r="50" spans="3:4" x14ac:dyDescent="0.25">
      <c r="C50" s="52" t="s">
        <v>129</v>
      </c>
      <c r="D50" t="s">
        <v>157</v>
      </c>
    </row>
    <row r="52" spans="3:4" x14ac:dyDescent="0.25">
      <c r="C52" s="9" t="s">
        <v>180</v>
      </c>
    </row>
    <row r="53" spans="3:4" x14ac:dyDescent="0.25">
      <c r="C53" s="9" t="s">
        <v>181</v>
      </c>
    </row>
    <row r="54" spans="3:4" x14ac:dyDescent="0.25">
      <c r="C54" s="53" t="s">
        <v>134</v>
      </c>
      <c r="D54" t="s">
        <v>157</v>
      </c>
    </row>
    <row r="56" spans="3:4" x14ac:dyDescent="0.25">
      <c r="C56" s="9" t="s">
        <v>182</v>
      </c>
    </row>
    <row r="57" spans="3:4" x14ac:dyDescent="0.25">
      <c r="C57" s="52" t="s">
        <v>125</v>
      </c>
      <c r="D57" t="s">
        <v>157</v>
      </c>
    </row>
    <row r="59" spans="3:4" x14ac:dyDescent="0.25">
      <c r="C59" s="9" t="s">
        <v>183</v>
      </c>
    </row>
    <row r="60" spans="3:4" x14ac:dyDescent="0.25">
      <c r="C60" s="9" t="s">
        <v>184</v>
      </c>
    </row>
    <row r="61" spans="3:4" x14ac:dyDescent="0.25">
      <c r="C61" s="53" t="s">
        <v>145</v>
      </c>
      <c r="D61" t="s">
        <v>157</v>
      </c>
    </row>
    <row r="63" spans="3:4" x14ac:dyDescent="0.25">
      <c r="C63" s="9" t="s">
        <v>185</v>
      </c>
    </row>
    <row r="64" spans="3:4" x14ac:dyDescent="0.25">
      <c r="C64" s="52" t="s">
        <v>122</v>
      </c>
      <c r="D64" t="s">
        <v>157</v>
      </c>
    </row>
    <row r="66" spans="2:4" x14ac:dyDescent="0.25">
      <c r="C66" s="9" t="s">
        <v>186</v>
      </c>
    </row>
    <row r="67" spans="2:4" x14ac:dyDescent="0.25">
      <c r="C67" s="53" t="s">
        <v>152</v>
      </c>
      <c r="D67" t="s">
        <v>157</v>
      </c>
    </row>
    <row r="69" spans="2:4" x14ac:dyDescent="0.25">
      <c r="B69" s="55"/>
      <c r="C69" s="9" t="s">
        <v>195</v>
      </c>
    </row>
    <row r="70" spans="2:4" x14ac:dyDescent="0.25">
      <c r="C70" s="9" t="s">
        <v>187</v>
      </c>
    </row>
    <row r="71" spans="2:4" x14ac:dyDescent="0.25">
      <c r="C71" s="52" t="s">
        <v>131</v>
      </c>
      <c r="D71" t="s">
        <v>157</v>
      </c>
    </row>
    <row r="73" spans="2:4" x14ac:dyDescent="0.25">
      <c r="C73" s="9" t="s">
        <v>196</v>
      </c>
    </row>
    <row r="74" spans="2:4" x14ac:dyDescent="0.25">
      <c r="C74" s="9" t="s">
        <v>188</v>
      </c>
    </row>
    <row r="75" spans="2:4" x14ac:dyDescent="0.25">
      <c r="C75" s="30" t="s">
        <v>121</v>
      </c>
      <c r="D75" t="s">
        <v>157</v>
      </c>
    </row>
    <row r="77" spans="2:4" x14ac:dyDescent="0.25">
      <c r="C77" s="9" t="s">
        <v>192</v>
      </c>
    </row>
    <row r="78" spans="2:4" x14ac:dyDescent="0.25">
      <c r="C78" s="9" t="s">
        <v>189</v>
      </c>
    </row>
    <row r="79" spans="2:4" x14ac:dyDescent="0.25">
      <c r="C79" s="52" t="s">
        <v>128</v>
      </c>
      <c r="D79" t="s">
        <v>157</v>
      </c>
    </row>
    <row r="81" spans="3:4" x14ac:dyDescent="0.25">
      <c r="C81" s="9" t="s">
        <v>193</v>
      </c>
    </row>
    <row r="82" spans="3:4" x14ac:dyDescent="0.25">
      <c r="C82" s="9" t="s">
        <v>190</v>
      </c>
    </row>
    <row r="83" spans="3:4" x14ac:dyDescent="0.25">
      <c r="C83" s="53" t="s">
        <v>120</v>
      </c>
      <c r="D83" t="s">
        <v>157</v>
      </c>
    </row>
    <row r="85" spans="3:4" x14ac:dyDescent="0.25">
      <c r="C85" s="9" t="s">
        <v>194</v>
      </c>
    </row>
    <row r="86" spans="3:4" x14ac:dyDescent="0.25">
      <c r="C86" s="9" t="s">
        <v>191</v>
      </c>
    </row>
    <row r="87" spans="3:4" x14ac:dyDescent="0.25">
      <c r="C87" s="52" t="s">
        <v>150</v>
      </c>
      <c r="D87" t="s">
        <v>157</v>
      </c>
    </row>
    <row r="89" spans="3:4" x14ac:dyDescent="0.25">
      <c r="C89" s="9" t="s">
        <v>197</v>
      </c>
    </row>
    <row r="90" spans="3:4" x14ac:dyDescent="0.25">
      <c r="C90" s="9" t="s">
        <v>198</v>
      </c>
    </row>
    <row r="91" spans="3:4" x14ac:dyDescent="0.25">
      <c r="C91" s="53" t="s">
        <v>117</v>
      </c>
      <c r="D91" t="s">
        <v>157</v>
      </c>
    </row>
    <row r="93" spans="3:4" x14ac:dyDescent="0.25">
      <c r="C93" s="9" t="s">
        <v>199</v>
      </c>
    </row>
    <row r="94" spans="3:4" x14ac:dyDescent="0.25">
      <c r="C94" s="9" t="s">
        <v>200</v>
      </c>
    </row>
    <row r="95" spans="3:4" x14ac:dyDescent="0.25">
      <c r="C95" s="52" t="s">
        <v>130</v>
      </c>
      <c r="D95" t="s">
        <v>157</v>
      </c>
    </row>
    <row r="97" spans="3:4" x14ac:dyDescent="0.25">
      <c r="C97" s="9" t="s">
        <v>201</v>
      </c>
    </row>
    <row r="98" spans="3:4" x14ac:dyDescent="0.25">
      <c r="C98" s="9" t="s">
        <v>202</v>
      </c>
    </row>
    <row r="99" spans="3:4" x14ac:dyDescent="0.25">
      <c r="C99" s="53" t="s">
        <v>127</v>
      </c>
      <c r="D99" t="s">
        <v>157</v>
      </c>
    </row>
    <row r="101" spans="3:4" x14ac:dyDescent="0.25">
      <c r="C101" s="9" t="s">
        <v>203</v>
      </c>
    </row>
    <row r="102" spans="3:4" x14ac:dyDescent="0.25">
      <c r="C102" s="9" t="s">
        <v>204</v>
      </c>
    </row>
    <row r="103" spans="3:4" x14ac:dyDescent="0.25">
      <c r="C103" s="52" t="s">
        <v>148</v>
      </c>
      <c r="D103" t="s">
        <v>157</v>
      </c>
    </row>
    <row r="105" spans="3:4" x14ac:dyDescent="0.25">
      <c r="C105" s="9" t="s">
        <v>205</v>
      </c>
    </row>
    <row r="106" spans="3:4" x14ac:dyDescent="0.25">
      <c r="C106" s="9" t="s">
        <v>206</v>
      </c>
    </row>
    <row r="107" spans="3:4" x14ac:dyDescent="0.25">
      <c r="C107" s="53" t="s">
        <v>123</v>
      </c>
      <c r="D107"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Eigen Songs</vt:lpstr>
      <vt:lpstr>Punten</vt:lpstr>
      <vt:lpstr>Beoordeling RN</vt:lpstr>
      <vt:lpstr>totaal commentaar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Dam</dc:creator>
  <cp:lastModifiedBy>Bart Dam</cp:lastModifiedBy>
  <dcterms:created xsi:type="dcterms:W3CDTF">2019-09-24T13:34:57Z</dcterms:created>
  <dcterms:modified xsi:type="dcterms:W3CDTF">2019-11-06T08:25:42Z</dcterms:modified>
</cp:coreProperties>
</file>